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lr1-dsg-aix\di\05. Opérations\01. P166 Aix-Bastia\AIX VERDUN PJ - TF052016 - MESURES CONSERVATOIRES - FIEC 33291 et\05. Conception\05. MOE étanchéité\02. Consultation\MOE-2025\"/>
    </mc:Choice>
  </mc:AlternateContent>
  <xr:revisionPtr revIDLastSave="0" documentId="13_ncr:1_{484B54C7-AA9E-40E1-A10F-73C38EAB201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décomposition rénumération" sheetId="3" r:id="rId1"/>
    <sheet name="décomposition tâch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2" i="3" l="1"/>
  <c r="H22" i="3"/>
  <c r="K22" i="3"/>
  <c r="N22" i="3"/>
  <c r="Q22" i="3"/>
  <c r="T22" i="3"/>
  <c r="V22" i="3"/>
  <c r="V17" i="3"/>
  <c r="V21" i="3"/>
  <c r="D21" i="3"/>
  <c r="P21" i="3"/>
  <c r="M21" i="3"/>
  <c r="D22" i="3"/>
  <c r="S17" i="3"/>
  <c r="S22" i="3" s="1"/>
  <c r="P17" i="3"/>
  <c r="P22" i="3" s="1"/>
  <c r="M17" i="3"/>
  <c r="M22" i="3" s="1"/>
  <c r="J17" i="3"/>
  <c r="J22" i="3" s="1"/>
  <c r="G17" i="3"/>
  <c r="G22" i="3" s="1"/>
  <c r="D17" i="3"/>
  <c r="E18" i="3"/>
  <c r="S21" i="3" l="1"/>
  <c r="G21" i="3"/>
  <c r="J21" i="3"/>
  <c r="E13" i="3"/>
  <c r="T13" i="3" s="1"/>
  <c r="E20" i="3"/>
  <c r="E14" i="3"/>
  <c r="T14" i="3" s="1"/>
  <c r="V23" i="3"/>
  <c r="V24" i="3" s="1"/>
  <c r="H18" i="3"/>
  <c r="N18" i="3"/>
  <c r="T18" i="3"/>
  <c r="Q18" i="3"/>
  <c r="K18" i="3"/>
  <c r="H13" i="3"/>
  <c r="E12" i="3"/>
  <c r="K13" i="3"/>
  <c r="E16" i="3"/>
  <c r="E19" i="3"/>
  <c r="E15" i="3"/>
  <c r="T20" i="3" l="1"/>
  <c r="E21" i="3"/>
  <c r="J29" i="3" s="1"/>
  <c r="Q13" i="3"/>
  <c r="N13" i="3"/>
  <c r="N20" i="3"/>
  <c r="N21" i="3" s="1"/>
  <c r="Q14" i="3"/>
  <c r="H20" i="3"/>
  <c r="H21" i="3" s="1"/>
  <c r="N14" i="3"/>
  <c r="K14" i="3"/>
  <c r="K20" i="3"/>
  <c r="H14" i="3"/>
  <c r="Q20" i="3"/>
  <c r="H15" i="3"/>
  <c r="N15" i="3"/>
  <c r="K15" i="3"/>
  <c r="T15" i="3"/>
  <c r="Q15" i="3"/>
  <c r="N19" i="3"/>
  <c r="K19" i="3"/>
  <c r="H19" i="3"/>
  <c r="T19" i="3"/>
  <c r="Q19" i="3"/>
  <c r="N16" i="3"/>
  <c r="K16" i="3"/>
  <c r="H16" i="3"/>
  <c r="T16" i="3"/>
  <c r="Q16" i="3"/>
  <c r="N12" i="3"/>
  <c r="K12" i="3"/>
  <c r="H12" i="3"/>
  <c r="T12" i="3"/>
  <c r="E17" i="3"/>
  <c r="Q12" i="3"/>
  <c r="Q21" i="3" l="1"/>
  <c r="K21" i="3"/>
  <c r="T21" i="3"/>
  <c r="D23" i="3"/>
  <c r="D24" i="3" s="1"/>
  <c r="G29" i="3"/>
  <c r="M29" i="3" s="1"/>
  <c r="N17" i="3"/>
  <c r="Q17" i="3"/>
  <c r="T17" i="3"/>
  <c r="H17" i="3"/>
  <c r="K17" i="3"/>
  <c r="G23" i="3" l="1"/>
  <c r="G24" i="3" s="1"/>
  <c r="S23" i="3"/>
  <c r="S24" i="3" s="1"/>
  <c r="J23" i="3"/>
  <c r="J24" i="3" s="1"/>
  <c r="P23" i="3"/>
  <c r="P24" i="3" s="1"/>
  <c r="M23" i="3"/>
  <c r="M24" i="3" s="1"/>
</calcChain>
</file>

<file path=xl/sharedStrings.xml><?xml version="1.0" encoding="utf-8"?>
<sst xmlns="http://schemas.openxmlformats.org/spreadsheetml/2006/main" count="67" uniqueCount="52">
  <si>
    <t>PRO</t>
  </si>
  <si>
    <t>VISA</t>
  </si>
  <si>
    <t>AOR</t>
  </si>
  <si>
    <t>MANDATURE</t>
  </si>
  <si>
    <t>APS</t>
  </si>
  <si>
    <t>APD</t>
  </si>
  <si>
    <t>MANDATAIRE</t>
  </si>
  <si>
    <t>CO-traitant 1</t>
  </si>
  <si>
    <t>CO-TRAITANT 1</t>
  </si>
  <si>
    <t>ACT</t>
  </si>
  <si>
    <t>DCE</t>
  </si>
  <si>
    <t>ANNEXE n°2 : Décomposition de la rénumération</t>
  </si>
  <si>
    <t>CO-TRAITANT 2</t>
  </si>
  <si>
    <t>CO-TRAITANT 3</t>
  </si>
  <si>
    <t>CO-TRAITANT 4</t>
  </si>
  <si>
    <t>CO-traitant 2</t>
  </si>
  <si>
    <t>CO-traitant 3</t>
  </si>
  <si>
    <t>CO-traitant 4</t>
  </si>
  <si>
    <t xml:space="preserve">                                                                                                       </t>
  </si>
  <si>
    <t>TVA</t>
  </si>
  <si>
    <t>Montant € HT</t>
  </si>
  <si>
    <t>éléments de mission</t>
  </si>
  <si>
    <t>(2)</t>
  </si>
  <si>
    <t>TRANCHE FERME</t>
  </si>
  <si>
    <t>TRANCHE OPTIONNELLE</t>
  </si>
  <si>
    <t>coût prévisionnel provisoire des travaux : C0  =</t>
  </si>
  <si>
    <t xml:space="preserve">          Fpbase : C0 x t =                                        </t>
  </si>
  <si>
    <t>octobre 2025</t>
  </si>
  <si>
    <t xml:space="preserve">en valeur M0 : </t>
  </si>
  <si>
    <t>MC _ OPC</t>
  </si>
  <si>
    <t xml:space="preserve">(1) REPARTITION GLOBALE DES TACHES DU GROUPEMENT </t>
  </si>
  <si>
    <t>(1) description des tâches entre co-traitants : documents livrés, visas, responsabilités, contrôles, avis techniques …</t>
  </si>
  <si>
    <t>sous-total (Fpbase) € TTC</t>
  </si>
  <si>
    <t>Mission complémentaire</t>
  </si>
  <si>
    <t>PREPA 2 mois</t>
  </si>
  <si>
    <t>TRVX 18 mois</t>
  </si>
  <si>
    <t>(1)</t>
  </si>
  <si>
    <t xml:space="preserve">   (1) nom du mandataire et des co-traitants</t>
  </si>
  <si>
    <t>OPC (3)</t>
  </si>
  <si>
    <t>sous-total (Fpopc) € TTC</t>
  </si>
  <si>
    <t>(4) Prix au mois supplémentaire</t>
  </si>
  <si>
    <t>Total HT Missions du Groupement
MB(Fpbase)+MC(Fpopc)= (Fpglobal)</t>
  </si>
  <si>
    <r>
      <t xml:space="preserve">sous-total </t>
    </r>
    <r>
      <rPr>
        <b/>
        <i/>
        <sz val="12"/>
        <color rgb="FF000000"/>
        <rFont val="Calibri"/>
        <family val="2"/>
      </rPr>
      <t xml:space="preserve">TO       </t>
    </r>
    <r>
      <rPr>
        <b/>
        <i/>
        <sz val="10"/>
        <color rgb="FF000000"/>
        <rFont val="Calibri"/>
        <family val="2"/>
        <charset val="1"/>
      </rPr>
      <t>€ HT</t>
    </r>
  </si>
  <si>
    <r>
      <t xml:space="preserve">sous-total </t>
    </r>
    <r>
      <rPr>
        <b/>
        <i/>
        <sz val="12"/>
        <color rgb="FF000000"/>
        <rFont val="Calibri"/>
        <family val="2"/>
      </rPr>
      <t xml:space="preserve"> TF         </t>
    </r>
    <r>
      <rPr>
        <b/>
        <i/>
        <sz val="10"/>
        <color rgb="FF000000"/>
        <rFont val="Calibri"/>
        <family val="2"/>
        <charset val="1"/>
      </rPr>
      <t xml:space="preserve"> € HT</t>
    </r>
  </si>
  <si>
    <r>
      <t xml:space="preserve">sous-total </t>
    </r>
    <r>
      <rPr>
        <b/>
        <i/>
        <sz val="12"/>
        <color rgb="FF000000"/>
        <rFont val="Calibri"/>
        <family val="2"/>
      </rPr>
      <t>TF+TO</t>
    </r>
    <r>
      <rPr>
        <b/>
        <i/>
        <sz val="10"/>
        <color rgb="FF000000"/>
        <rFont val="Calibri"/>
        <family val="2"/>
        <charset val="1"/>
      </rPr>
      <t xml:space="preserve"> € HT</t>
    </r>
  </si>
  <si>
    <t>(fpbase + fpopc) TF</t>
  </si>
  <si>
    <t>(fpbase + fpopc) TO</t>
  </si>
  <si>
    <t>Fpglobal</t>
  </si>
  <si>
    <t>(1) à remplir obligatoirement en cas de co-traitants conjoints. (2) Pourcentage de l’élément de mission par rapport à la rémunération donné à titre indicatif. (3) Voir CCTP MOE article 10 pour la description précise de chaque phase. (4) Remplir ci-dessous à titre indicatif le montant du mois supplémentaire d’exécution des travaux en cas de retard qui n’est pas du fait de l’OPC :</t>
  </si>
  <si>
    <t>DET -MB
Travaux - MC</t>
  </si>
  <si>
    <t xml:space="preserve">AOR </t>
  </si>
  <si>
    <r>
      <t xml:space="preserve">sous-total </t>
    </r>
    <r>
      <rPr>
        <b/>
        <i/>
        <sz val="12"/>
        <color rgb="FF000000"/>
        <rFont val="Calibri"/>
        <family val="2"/>
      </rPr>
      <t xml:space="preserve">TF      </t>
    </r>
    <r>
      <rPr>
        <b/>
        <i/>
        <sz val="10"/>
        <color rgb="FF000000"/>
        <rFont val="Calibri"/>
        <family val="2"/>
        <charset val="1"/>
      </rPr>
      <t>€ HT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</si>
</sst>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,\€"/>
    <numFmt numFmtId="165" formatCode="0\ %"/>
    <numFmt numFmtId="166" formatCode="0.00\ %"/>
    <numFmt numFmtId="167" formatCode="#,##0\ [$€-40C];\-#,##0\ [$€-40C]"/>
    <numFmt numFmtId="168" formatCode="#,##0.00\ &quot;€&quot;"/>
  </numFmts>
  <fonts count="31" x14ac:knownFonts="1"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8"/>
      <color rgb="FFFF0000"/>
      <name val="Calibri"/>
      <family val="2"/>
      <charset val="1"/>
    </font>
    <font>
      <b/>
      <sz val="11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i/>
      <sz val="12"/>
      <name val="Calibri"/>
      <family val="2"/>
      <charset val="1"/>
    </font>
    <font>
      <sz val="9"/>
      <name val="Calibri"/>
      <family val="2"/>
      <charset val="1"/>
    </font>
    <font>
      <sz val="11"/>
      <color rgb="FF158466"/>
      <name val="Calibri"/>
      <family val="2"/>
      <charset val="1"/>
    </font>
    <font>
      <b/>
      <i/>
      <sz val="11"/>
      <name val="Calibri"/>
      <family val="2"/>
      <charset val="1"/>
    </font>
    <font>
      <sz val="8"/>
      <name val="Calibri"/>
      <family val="2"/>
      <charset val="1"/>
    </font>
    <font>
      <b/>
      <sz val="18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9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  <charset val="1"/>
    </font>
    <font>
      <b/>
      <i/>
      <sz val="12"/>
      <color rgb="FF000000"/>
      <name val="Calibri"/>
      <family val="2"/>
    </font>
    <font>
      <sz val="1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rgb="FFD8D8D8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D8D8D8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2F2F2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0.14999847407452621"/>
        <bgColor rgb="FFF2F2F2"/>
      </patternFill>
    </fill>
  </fills>
  <borders count="5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1" fillId="0" borderId="0" applyBorder="0" applyProtection="0"/>
  </cellStyleXfs>
  <cellXfs count="240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164" fontId="0" fillId="0" borderId="0" xfId="0" applyNumberFormat="1"/>
    <xf numFmtId="164" fontId="2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wrapText="1"/>
    </xf>
    <xf numFmtId="164" fontId="5" fillId="0" borderId="0" xfId="0" applyNumberFormat="1" applyFont="1" applyBorder="1"/>
    <xf numFmtId="164" fontId="0" fillId="0" borderId="0" xfId="0" applyNumberFormat="1" applyBorder="1"/>
    <xf numFmtId="164" fontId="3" fillId="0" borderId="0" xfId="0" applyNumberFormat="1" applyFont="1" applyBorder="1"/>
    <xf numFmtId="164" fontId="3" fillId="0" borderId="0" xfId="0" applyNumberFormat="1" applyFont="1" applyBorder="1" applyAlignment="1">
      <alignment wrapText="1"/>
    </xf>
    <xf numFmtId="164" fontId="0" fillId="0" borderId="0" xfId="0" applyNumberFormat="1" applyAlignment="1">
      <alignment horizontal="center" wrapText="1"/>
    </xf>
    <xf numFmtId="164" fontId="0" fillId="4" borderId="0" xfId="0" applyNumberFormat="1" applyFont="1" applyFill="1" applyBorder="1" applyAlignment="1">
      <alignment horizontal="center" vertical="center"/>
    </xf>
    <xf numFmtId="166" fontId="9" fillId="4" borderId="9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6" fontId="9" fillId="0" borderId="9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2" fillId="0" borderId="0" xfId="0" applyNumberFormat="1" applyFont="1"/>
    <xf numFmtId="164" fontId="12" fillId="0" borderId="0" xfId="0" applyNumberFormat="1" applyFont="1" applyBorder="1"/>
    <xf numFmtId="166" fontId="6" fillId="0" borderId="0" xfId="0" applyNumberFormat="1" applyFont="1" applyAlignment="1">
      <alignment horizontal="center"/>
    </xf>
    <xf numFmtId="164" fontId="0" fillId="0" borderId="0" xfId="0" applyNumberFormat="1" applyFont="1" applyFill="1" applyBorder="1" applyAlignment="1">
      <alignment horizontal="center" vertical="center"/>
    </xf>
    <xf numFmtId="166" fontId="9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166" fontId="9" fillId="0" borderId="1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168" fontId="0" fillId="4" borderId="8" xfId="0" applyNumberFormat="1" applyFont="1" applyFill="1" applyBorder="1" applyAlignment="1">
      <alignment horizontal="center" vertical="center"/>
    </xf>
    <xf numFmtId="168" fontId="0" fillId="0" borderId="8" xfId="0" applyNumberFormat="1" applyFont="1" applyBorder="1" applyAlignment="1">
      <alignment horizontal="center" vertical="center"/>
    </xf>
    <xf numFmtId="168" fontId="0" fillId="0" borderId="8" xfId="0" applyNumberFormat="1" applyFont="1" applyFill="1" applyBorder="1" applyAlignment="1">
      <alignment horizontal="center" vertical="center"/>
    </xf>
    <xf numFmtId="168" fontId="0" fillId="0" borderId="11" xfId="0" applyNumberFormat="1" applyFont="1" applyFill="1" applyBorder="1" applyAlignment="1">
      <alignment horizontal="center" vertical="center"/>
    </xf>
    <xf numFmtId="168" fontId="0" fillId="4" borderId="10" xfId="0" applyNumberFormat="1" applyFont="1" applyFill="1" applyBorder="1" applyAlignment="1">
      <alignment horizontal="center" vertical="center"/>
    </xf>
    <xf numFmtId="168" fontId="0" fillId="0" borderId="1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vertical="center"/>
    </xf>
    <xf numFmtId="166" fontId="0" fillId="0" borderId="3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64" fontId="12" fillId="0" borderId="0" xfId="0" applyNumberFormat="1" applyFont="1" applyBorder="1" applyAlignment="1">
      <alignment vertical="center"/>
    </xf>
    <xf numFmtId="164" fontId="13" fillId="3" borderId="3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0" fillId="0" borderId="0" xfId="1" applyNumberFormat="1" applyFont="1" applyBorder="1" applyAlignment="1" applyProtection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68" fontId="0" fillId="0" borderId="24" xfId="0" applyNumberFormat="1" applyFont="1" applyBorder="1" applyAlignment="1">
      <alignment horizontal="center" vertical="center"/>
    </xf>
    <xf numFmtId="166" fontId="9" fillId="0" borderId="28" xfId="0" applyNumberFormat="1" applyFont="1" applyBorder="1" applyAlignment="1">
      <alignment horizontal="center" vertical="center"/>
    </xf>
    <xf numFmtId="164" fontId="0" fillId="9" borderId="0" xfId="0" applyNumberFormat="1" applyFill="1" applyBorder="1"/>
    <xf numFmtId="0" fontId="0" fillId="9" borderId="0" xfId="0" applyFill="1" applyBorder="1"/>
    <xf numFmtId="164" fontId="3" fillId="0" borderId="0" xfId="0" applyNumberFormat="1" applyFont="1" applyFill="1" applyBorder="1" applyAlignment="1">
      <alignment horizontal="center" vertical="center"/>
    </xf>
    <xf numFmtId="168" fontId="0" fillId="4" borderId="36" xfId="0" applyNumberFormat="1" applyFont="1" applyFill="1" applyBorder="1" applyAlignment="1">
      <alignment horizontal="center" vertical="center"/>
    </xf>
    <xf numFmtId="0" fontId="0" fillId="9" borderId="0" xfId="0" applyFill="1" applyBorder="1" applyAlignment="1">
      <alignment horizontal="center"/>
    </xf>
    <xf numFmtId="164" fontId="11" fillId="0" borderId="0" xfId="0" applyNumberFormat="1" applyFont="1" applyBorder="1" applyAlignment="1">
      <alignment vertical="center"/>
    </xf>
    <xf numFmtId="164" fontId="3" fillId="9" borderId="0" xfId="0" applyNumberFormat="1" applyFont="1" applyFill="1" applyBorder="1" applyAlignment="1">
      <alignment vertical="center"/>
    </xf>
    <xf numFmtId="166" fontId="0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4" fillId="0" borderId="0" xfId="0" applyNumberFormat="1" applyFont="1" applyBorder="1"/>
    <xf numFmtId="166" fontId="9" fillId="7" borderId="5" xfId="0" applyNumberFormat="1" applyFont="1" applyFill="1" applyBorder="1" applyAlignment="1">
      <alignment horizontal="center" vertical="center"/>
    </xf>
    <xf numFmtId="168" fontId="0" fillId="7" borderId="6" xfId="0" applyNumberFormat="1" applyFont="1" applyFill="1" applyBorder="1" applyAlignment="1">
      <alignment horizontal="center" vertical="center"/>
    </xf>
    <xf numFmtId="164" fontId="3" fillId="11" borderId="0" xfId="0" applyNumberFormat="1" applyFont="1" applyFill="1" applyBorder="1" applyAlignment="1">
      <alignment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8" fillId="0" borderId="43" xfId="0" applyNumberFormat="1" applyFont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/>
    </xf>
    <xf numFmtId="166" fontId="0" fillId="4" borderId="3" xfId="0" applyNumberFormat="1" applyFont="1" applyFill="1" applyBorder="1" applyAlignment="1">
      <alignment horizontal="center" vertical="center"/>
    </xf>
    <xf numFmtId="166" fontId="0" fillId="4" borderId="44" xfId="0" applyNumberFormat="1" applyFont="1" applyFill="1" applyBorder="1" applyAlignment="1">
      <alignment horizontal="center" vertical="center"/>
    </xf>
    <xf numFmtId="166" fontId="0" fillId="0" borderId="19" xfId="0" applyNumberFormat="1" applyFont="1" applyFill="1" applyBorder="1" applyAlignment="1">
      <alignment horizontal="center" vertical="center"/>
    </xf>
    <xf numFmtId="164" fontId="8" fillId="4" borderId="45" xfId="0" applyNumberFormat="1" applyFont="1" applyFill="1" applyBorder="1" applyAlignment="1">
      <alignment horizontal="center" vertical="center"/>
    </xf>
    <xf numFmtId="164" fontId="8" fillId="4" borderId="20" xfId="0" applyNumberFormat="1" applyFont="1" applyFill="1" applyBorder="1" applyAlignment="1">
      <alignment horizontal="center" vertical="center"/>
    </xf>
    <xf numFmtId="164" fontId="8" fillId="0" borderId="20" xfId="0" applyNumberFormat="1" applyFont="1" applyBorder="1" applyAlignment="1">
      <alignment horizontal="center" vertical="center"/>
    </xf>
    <xf numFmtId="164" fontId="8" fillId="0" borderId="47" xfId="0" applyNumberFormat="1" applyFont="1" applyFill="1" applyBorder="1" applyAlignment="1">
      <alignment horizontal="center" vertical="center"/>
    </xf>
    <xf numFmtId="164" fontId="25" fillId="0" borderId="0" xfId="0" applyNumberFormat="1" applyFont="1" applyBorder="1" applyAlignment="1">
      <alignment horizontal="center" vertical="center" wrapText="1"/>
    </xf>
    <xf numFmtId="166" fontId="9" fillId="4" borderId="28" xfId="0" applyNumberFormat="1" applyFont="1" applyFill="1" applyBorder="1" applyAlignment="1">
      <alignment horizontal="center" vertical="center"/>
    </xf>
    <xf numFmtId="166" fontId="0" fillId="7" borderId="49" xfId="0" applyNumberFormat="1" applyFont="1" applyFill="1" applyBorder="1" applyAlignment="1">
      <alignment horizontal="center" vertical="center"/>
    </xf>
    <xf numFmtId="164" fontId="8" fillId="0" borderId="47" xfId="0" applyNumberFormat="1" applyFont="1" applyBorder="1" applyAlignment="1">
      <alignment horizontal="center" vertical="center"/>
    </xf>
    <xf numFmtId="166" fontId="0" fillId="0" borderId="19" xfId="0" applyNumberFormat="1" applyFont="1" applyBorder="1" applyAlignment="1">
      <alignment horizontal="center" vertical="center"/>
    </xf>
    <xf numFmtId="164" fontId="8" fillId="0" borderId="41" xfId="0" applyNumberFormat="1" applyFont="1" applyBorder="1" applyAlignment="1">
      <alignment horizontal="center" vertical="center"/>
    </xf>
    <xf numFmtId="166" fontId="0" fillId="0" borderId="43" xfId="0" applyNumberFormat="1" applyFont="1" applyBorder="1" applyAlignment="1">
      <alignment horizontal="center" vertical="center"/>
    </xf>
    <xf numFmtId="166" fontId="0" fillId="7" borderId="48" xfId="0" applyNumberFormat="1" applyFont="1" applyFill="1" applyBorder="1" applyAlignment="1">
      <alignment horizontal="center" vertical="center"/>
    </xf>
    <xf numFmtId="0" fontId="9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168" fontId="0" fillId="9" borderId="0" xfId="0" applyNumberFormat="1" applyFont="1" applyFill="1" applyBorder="1" applyAlignment="1">
      <alignment horizontal="center" vertical="center"/>
    </xf>
    <xf numFmtId="49" fontId="11" fillId="14" borderId="0" xfId="0" applyNumberFormat="1" applyFont="1" applyFill="1" applyBorder="1" applyAlignment="1">
      <alignment horizontal="center" vertical="center" wrapText="1"/>
    </xf>
    <xf numFmtId="49" fontId="16" fillId="9" borderId="0" xfId="0" applyNumberFormat="1" applyFont="1" applyFill="1" applyBorder="1" applyAlignment="1">
      <alignment horizontal="left" vertical="center" wrapText="1"/>
    </xf>
    <xf numFmtId="166" fontId="1" fillId="9" borderId="0" xfId="0" applyNumberFormat="1" applyFont="1" applyFill="1" applyBorder="1" applyAlignment="1">
      <alignment horizontal="center" vertical="center"/>
    </xf>
    <xf numFmtId="166" fontId="9" fillId="9" borderId="0" xfId="0" applyNumberFormat="1" applyFont="1" applyFill="1" applyBorder="1" applyAlignment="1">
      <alignment horizontal="center" vertical="center"/>
    </xf>
    <xf numFmtId="166" fontId="1" fillId="13" borderId="0" xfId="0" applyNumberFormat="1" applyFont="1" applyFill="1" applyBorder="1" applyAlignment="1">
      <alignment horizontal="center" vertical="center"/>
    </xf>
    <xf numFmtId="2" fontId="9" fillId="13" borderId="0" xfId="0" applyNumberFormat="1" applyFont="1" applyFill="1" applyBorder="1" applyAlignment="1">
      <alignment horizontal="center" vertical="center"/>
    </xf>
    <xf numFmtId="166" fontId="1" fillId="10" borderId="0" xfId="0" applyNumberFormat="1" applyFont="1" applyFill="1" applyBorder="1" applyAlignment="1">
      <alignment horizontal="center" vertical="center"/>
    </xf>
    <xf numFmtId="2" fontId="9" fillId="10" borderId="0" xfId="0" applyNumberFormat="1" applyFont="1" applyFill="1" applyBorder="1" applyAlignment="1">
      <alignment horizontal="center" vertical="center"/>
    </xf>
    <xf numFmtId="166" fontId="9" fillId="14" borderId="0" xfId="0" applyNumberFormat="1" applyFont="1" applyFill="1" applyBorder="1" applyAlignment="1">
      <alignment horizontal="center" vertical="center"/>
    </xf>
    <xf numFmtId="0" fontId="17" fillId="9" borderId="0" xfId="0" applyFont="1" applyFill="1" applyBorder="1"/>
    <xf numFmtId="166" fontId="1" fillId="11" borderId="0" xfId="0" applyNumberFormat="1" applyFont="1" applyFill="1" applyBorder="1" applyAlignment="1">
      <alignment horizontal="center" vertical="center"/>
    </xf>
    <xf numFmtId="2" fontId="9" fillId="11" borderId="0" xfId="0" applyNumberFormat="1" applyFont="1" applyFill="1" applyBorder="1" applyAlignment="1">
      <alignment horizontal="center" vertical="center"/>
    </xf>
    <xf numFmtId="49" fontId="1" fillId="9" borderId="0" xfId="0" applyNumberFormat="1" applyFont="1" applyFill="1" applyBorder="1" applyAlignment="1">
      <alignment horizontal="center" vertical="center" wrapText="1"/>
    </xf>
    <xf numFmtId="166" fontId="1" fillId="9" borderId="0" xfId="0" applyNumberFormat="1" applyFont="1" applyFill="1" applyBorder="1" applyAlignment="1">
      <alignment vertical="center"/>
    </xf>
    <xf numFmtId="2" fontId="11" fillId="10" borderId="0" xfId="0" applyNumberFormat="1" applyFont="1" applyFill="1" applyBorder="1" applyAlignment="1">
      <alignment horizontal="center" vertical="center"/>
    </xf>
    <xf numFmtId="168" fontId="9" fillId="9" borderId="0" xfId="0" applyNumberFormat="1" applyFont="1" applyFill="1" applyBorder="1" applyAlignment="1">
      <alignment horizontal="center" vertical="center"/>
    </xf>
    <xf numFmtId="168" fontId="7" fillId="9" borderId="0" xfId="0" applyNumberFormat="1" applyFont="1" applyFill="1" applyBorder="1" applyAlignment="1">
      <alignment horizontal="center" vertical="center"/>
    </xf>
    <xf numFmtId="164" fontId="19" fillId="9" borderId="0" xfId="0" applyNumberFormat="1" applyFont="1" applyFill="1" applyBorder="1" applyAlignment="1">
      <alignment horizontal="center" vertical="center"/>
    </xf>
    <xf numFmtId="164" fontId="10" fillId="9" borderId="0" xfId="0" applyNumberFormat="1" applyFont="1" applyFill="1" applyBorder="1" applyAlignment="1">
      <alignment horizontal="center" vertical="center"/>
    </xf>
    <xf numFmtId="2" fontId="16" fillId="9" borderId="0" xfId="0" applyNumberFormat="1" applyFont="1" applyFill="1" applyBorder="1" applyAlignment="1">
      <alignment horizontal="left" vertical="center" wrapText="1"/>
    </xf>
    <xf numFmtId="2" fontId="1" fillId="9" borderId="0" xfId="0" applyNumberFormat="1" applyFont="1" applyFill="1" applyBorder="1" applyAlignment="1">
      <alignment horizontal="center" vertical="center"/>
    </xf>
    <xf numFmtId="2" fontId="11" fillId="9" borderId="0" xfId="0" applyNumberFormat="1" applyFont="1" applyFill="1" applyBorder="1" applyAlignment="1">
      <alignment horizontal="center" vertical="center"/>
    </xf>
    <xf numFmtId="167" fontId="11" fillId="10" borderId="0" xfId="0" applyNumberFormat="1" applyFont="1" applyFill="1" applyBorder="1" applyAlignment="1">
      <alignment horizontal="center" vertical="center"/>
    </xf>
    <xf numFmtId="167" fontId="17" fillId="9" borderId="0" xfId="0" applyNumberFormat="1" applyFont="1" applyFill="1" applyBorder="1"/>
    <xf numFmtId="0" fontId="18" fillId="14" borderId="0" xfId="0" applyFont="1" applyFill="1" applyBorder="1" applyAlignment="1">
      <alignment horizontal="center" vertical="center"/>
    </xf>
    <xf numFmtId="49" fontId="19" fillId="9" borderId="0" xfId="0" applyNumberFormat="1" applyFont="1" applyFill="1" applyBorder="1" applyAlignment="1">
      <alignment horizontal="left" vertical="center" wrapText="1"/>
    </xf>
    <xf numFmtId="166" fontId="1" fillId="9" borderId="0" xfId="0" applyNumberFormat="1" applyFont="1" applyFill="1" applyBorder="1" applyAlignment="1">
      <alignment horizontal="left" vertical="center"/>
    </xf>
    <xf numFmtId="166" fontId="1" fillId="14" borderId="0" xfId="0" applyNumberFormat="1" applyFont="1" applyFill="1" applyBorder="1" applyAlignment="1">
      <alignment horizontal="left" vertical="center"/>
    </xf>
    <xf numFmtId="167" fontId="0" fillId="9" borderId="0" xfId="0" applyNumberFormat="1" applyFill="1" applyBorder="1"/>
    <xf numFmtId="164" fontId="13" fillId="5" borderId="3" xfId="0" applyNumberFormat="1" applyFont="1" applyFill="1" applyBorder="1" applyAlignment="1">
      <alignment horizontal="center" vertical="center"/>
    </xf>
    <xf numFmtId="164" fontId="11" fillId="8" borderId="0" xfId="0" applyNumberFormat="1" applyFont="1" applyFill="1" applyBorder="1" applyAlignment="1">
      <alignment vertical="center"/>
    </xf>
    <xf numFmtId="164" fontId="14" fillId="9" borderId="0" xfId="0" applyNumberFormat="1" applyFont="1" applyFill="1" applyBorder="1" applyAlignment="1">
      <alignment vertical="center"/>
    </xf>
    <xf numFmtId="164" fontId="11" fillId="9" borderId="0" xfId="0" applyNumberFormat="1" applyFont="1" applyFill="1" applyBorder="1" applyAlignment="1">
      <alignment vertical="center"/>
    </xf>
    <xf numFmtId="164" fontId="12" fillId="9" borderId="0" xfId="0" applyNumberFormat="1" applyFont="1" applyFill="1" applyBorder="1" applyAlignment="1">
      <alignment vertical="center" wrapText="1"/>
    </xf>
    <xf numFmtId="49" fontId="16" fillId="9" borderId="0" xfId="0" applyNumberFormat="1" applyFont="1" applyFill="1" applyBorder="1" applyAlignment="1">
      <alignment horizontal="center" vertical="center" wrapText="1"/>
    </xf>
    <xf numFmtId="49" fontId="19" fillId="14" borderId="0" xfId="0" applyNumberFormat="1" applyFont="1" applyFill="1" applyBorder="1" applyAlignment="1">
      <alignment horizontal="center" vertical="center" wrapText="1"/>
    </xf>
    <xf numFmtId="4" fontId="3" fillId="9" borderId="0" xfId="0" applyNumberFormat="1" applyFont="1" applyFill="1" applyBorder="1" applyAlignment="1">
      <alignment vertical="center"/>
    </xf>
    <xf numFmtId="0" fontId="0" fillId="9" borderId="0" xfId="0" applyFill="1" applyBorder="1" applyAlignment="1">
      <alignment horizontal="center" vertical="center"/>
    </xf>
    <xf numFmtId="168" fontId="0" fillId="7" borderId="4" xfId="0" applyNumberFormat="1" applyFont="1" applyFill="1" applyBorder="1" applyAlignment="1">
      <alignment horizontal="center" vertical="center"/>
    </xf>
    <xf numFmtId="168" fontId="0" fillId="4" borderId="7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 wrapText="1"/>
    </xf>
    <xf numFmtId="168" fontId="0" fillId="0" borderId="4" xfId="0" applyNumberFormat="1" applyFont="1" applyBorder="1" applyAlignment="1">
      <alignment horizontal="center" vertical="center"/>
    </xf>
    <xf numFmtId="164" fontId="0" fillId="9" borderId="0" xfId="0" applyNumberFormat="1" applyFill="1" applyBorder="1" applyAlignment="1">
      <alignment horizontal="center" vertical="center"/>
    </xf>
    <xf numFmtId="164" fontId="0" fillId="9" borderId="0" xfId="0" applyNumberFormat="1" applyFill="1" applyBorder="1" applyAlignment="1">
      <alignment horizontal="center" wrapText="1"/>
    </xf>
    <xf numFmtId="164" fontId="28" fillId="9" borderId="0" xfId="0" applyNumberFormat="1" applyFont="1" applyFill="1" applyBorder="1" applyAlignment="1">
      <alignment vertical="center" wrapText="1"/>
    </xf>
    <xf numFmtId="164" fontId="0" fillId="9" borderId="0" xfId="0" applyNumberFormat="1" applyFill="1" applyBorder="1" applyAlignment="1">
      <alignment horizontal="center"/>
    </xf>
    <xf numFmtId="164" fontId="8" fillId="9" borderId="0" xfId="0" applyNumberFormat="1" applyFont="1" applyFill="1" applyBorder="1" applyAlignment="1">
      <alignment vertical="center"/>
    </xf>
    <xf numFmtId="164" fontId="8" fillId="0" borderId="19" xfId="0" applyNumberFormat="1" applyFont="1" applyFill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/>
    </xf>
    <xf numFmtId="168" fontId="0" fillId="4" borderId="23" xfId="0" applyNumberFormat="1" applyFont="1" applyFill="1" applyBorder="1" applyAlignment="1">
      <alignment horizontal="center" vertical="center"/>
    </xf>
    <xf numFmtId="168" fontId="0" fillId="4" borderId="27" xfId="0" applyNumberFormat="1" applyFont="1" applyFill="1" applyBorder="1" applyAlignment="1">
      <alignment horizontal="center" vertical="center"/>
    </xf>
    <xf numFmtId="0" fontId="0" fillId="8" borderId="0" xfId="0" applyFill="1"/>
    <xf numFmtId="164" fontId="2" fillId="8" borderId="0" xfId="0" applyNumberFormat="1" applyFont="1" applyFill="1" applyBorder="1" applyAlignment="1">
      <alignment horizontal="center"/>
    </xf>
    <xf numFmtId="0" fontId="0" fillId="8" borderId="0" xfId="0" applyFill="1" applyBorder="1" applyAlignment="1">
      <alignment horizontal="center" vertical="center"/>
    </xf>
    <xf numFmtId="164" fontId="5" fillId="8" borderId="0" xfId="0" applyNumberFormat="1" applyFont="1" applyFill="1" applyBorder="1"/>
    <xf numFmtId="164" fontId="3" fillId="8" borderId="0" xfId="0" applyNumberFormat="1" applyFont="1" applyFill="1" applyBorder="1" applyAlignment="1">
      <alignment vertical="center"/>
    </xf>
    <xf numFmtId="164" fontId="0" fillId="8" borderId="0" xfId="0" applyNumberFormat="1" applyFill="1" applyBorder="1"/>
    <xf numFmtId="164" fontId="25" fillId="8" borderId="0" xfId="0" applyNumberFormat="1" applyFont="1" applyFill="1" applyBorder="1" applyAlignment="1">
      <alignment horizontal="center" vertical="center" wrapText="1"/>
    </xf>
    <xf numFmtId="164" fontId="0" fillId="15" borderId="0" xfId="0" applyNumberFormat="1" applyFont="1" applyFill="1" applyBorder="1" applyAlignment="1">
      <alignment horizontal="center" vertical="center"/>
    </xf>
    <xf numFmtId="164" fontId="0" fillId="8" borderId="0" xfId="0" applyNumberFormat="1" applyFont="1" applyFill="1" applyBorder="1" applyAlignment="1">
      <alignment horizontal="center" vertical="center"/>
    </xf>
    <xf numFmtId="164" fontId="11" fillId="8" borderId="0" xfId="0" applyNumberFormat="1" applyFont="1" applyFill="1" applyBorder="1" applyAlignment="1">
      <alignment horizontal="center" vertical="center"/>
    </xf>
    <xf numFmtId="0" fontId="0" fillId="8" borderId="0" xfId="0" applyFill="1" applyBorder="1"/>
    <xf numFmtId="164" fontId="4" fillId="8" borderId="0" xfId="0" applyNumberFormat="1" applyFont="1" applyFill="1" applyBorder="1" applyAlignment="1"/>
    <xf numFmtId="164" fontId="3" fillId="8" borderId="0" xfId="0" applyNumberFormat="1" applyFont="1" applyFill="1" applyBorder="1" applyAlignment="1">
      <alignment horizontal="center" vertical="center" wrapText="1"/>
    </xf>
    <xf numFmtId="166" fontId="0" fillId="9" borderId="49" xfId="0" applyNumberFormat="1" applyFont="1" applyFill="1" applyBorder="1" applyAlignment="1">
      <alignment horizontal="center" vertical="center"/>
    </xf>
    <xf numFmtId="166" fontId="9" fillId="9" borderId="5" xfId="0" applyNumberFormat="1" applyFont="1" applyFill="1" applyBorder="1" applyAlignment="1">
      <alignment horizontal="center" vertical="center"/>
    </xf>
    <xf numFmtId="168" fontId="0" fillId="9" borderId="4" xfId="0" applyNumberFormat="1" applyFont="1" applyFill="1" applyBorder="1" applyAlignment="1">
      <alignment horizontal="center" vertical="center"/>
    </xf>
    <xf numFmtId="168" fontId="0" fillId="7" borderId="1" xfId="0" applyNumberFormat="1" applyFont="1" applyFill="1" applyBorder="1" applyAlignment="1">
      <alignment horizontal="center" vertical="center"/>
    </xf>
    <xf numFmtId="49" fontId="30" fillId="0" borderId="0" xfId="0" applyNumberFormat="1" applyFont="1" applyBorder="1" applyAlignment="1"/>
    <xf numFmtId="164" fontId="8" fillId="0" borderId="20" xfId="0" applyNumberFormat="1" applyFont="1" applyFill="1" applyBorder="1" applyAlignment="1">
      <alignment horizontal="center" vertical="center" wrapText="1"/>
    </xf>
    <xf numFmtId="168" fontId="0" fillId="0" borderId="15" xfId="0" applyNumberFormat="1" applyBorder="1" applyAlignment="1">
      <alignment horizontal="center" vertical="center"/>
    </xf>
    <xf numFmtId="168" fontId="0" fillId="0" borderId="17" xfId="0" applyNumberFormat="1" applyBorder="1" applyAlignment="1">
      <alignment horizontal="center" vertical="center"/>
    </xf>
    <xf numFmtId="164" fontId="28" fillId="6" borderId="29" xfId="0" applyNumberFormat="1" applyFont="1" applyFill="1" applyBorder="1" applyAlignment="1">
      <alignment horizontal="center" vertical="center" wrapText="1"/>
    </xf>
    <xf numFmtId="164" fontId="28" fillId="6" borderId="31" xfId="0" applyNumberFormat="1" applyFont="1" applyFill="1" applyBorder="1" applyAlignment="1">
      <alignment horizontal="center" vertical="center" wrapText="1"/>
    </xf>
    <xf numFmtId="164" fontId="28" fillId="6" borderId="32" xfId="0" applyNumberFormat="1" applyFont="1" applyFill="1" applyBorder="1" applyAlignment="1">
      <alignment horizontal="center" vertical="center" wrapText="1"/>
    </xf>
    <xf numFmtId="164" fontId="28" fillId="6" borderId="3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8" fontId="0" fillId="0" borderId="4" xfId="0" applyNumberFormat="1" applyFont="1" applyBorder="1" applyAlignment="1">
      <alignment horizontal="center" vertical="center"/>
    </xf>
    <xf numFmtId="168" fontId="0" fillId="0" borderId="22" xfId="0" applyNumberFormat="1" applyFont="1" applyBorder="1" applyAlignment="1">
      <alignment horizontal="center" vertical="center"/>
    </xf>
    <xf numFmtId="164" fontId="28" fillId="6" borderId="4" xfId="0" applyNumberFormat="1" applyFont="1" applyFill="1" applyBorder="1" applyAlignment="1">
      <alignment horizontal="center" vertical="center" wrapText="1"/>
    </xf>
    <xf numFmtId="164" fontId="28" fillId="6" borderId="49" xfId="0" applyNumberFormat="1" applyFont="1" applyFill="1" applyBorder="1" applyAlignment="1">
      <alignment horizontal="center" vertical="center" wrapText="1"/>
    </xf>
    <xf numFmtId="168" fontId="0" fillId="0" borderId="21" xfId="0" applyNumberFormat="1" applyFont="1" applyBorder="1" applyAlignment="1">
      <alignment horizontal="center" vertical="center"/>
    </xf>
    <xf numFmtId="0" fontId="24" fillId="6" borderId="29" xfId="0" applyFont="1" applyFill="1" applyBorder="1" applyAlignment="1">
      <alignment horizontal="center" wrapText="1"/>
    </xf>
    <xf numFmtId="0" fontId="24" fillId="6" borderId="30" xfId="0" applyFont="1" applyFill="1" applyBorder="1" applyAlignment="1">
      <alignment horizontal="center"/>
    </xf>
    <xf numFmtId="0" fontId="24" fillId="6" borderId="31" xfId="0" applyFont="1" applyFill="1" applyBorder="1" applyAlignment="1">
      <alignment horizontal="center"/>
    </xf>
    <xf numFmtId="0" fontId="24" fillId="6" borderId="32" xfId="0" applyFont="1" applyFill="1" applyBorder="1" applyAlignment="1">
      <alignment horizontal="center"/>
    </xf>
    <xf numFmtId="0" fontId="24" fillId="6" borderId="33" xfId="0" applyFont="1" applyFill="1" applyBorder="1" applyAlignment="1">
      <alignment horizontal="center"/>
    </xf>
    <xf numFmtId="0" fontId="24" fillId="6" borderId="34" xfId="0" applyFont="1" applyFill="1" applyBorder="1" applyAlignment="1">
      <alignment horizontal="center"/>
    </xf>
    <xf numFmtId="168" fontId="0" fillId="9" borderId="29" xfId="0" applyNumberFormat="1" applyFill="1" applyBorder="1" applyAlignment="1">
      <alignment horizontal="center" vertical="center"/>
    </xf>
    <xf numFmtId="0" fontId="0" fillId="9" borderId="31" xfId="0" applyFill="1" applyBorder="1" applyAlignment="1">
      <alignment horizontal="center" vertical="center"/>
    </xf>
    <xf numFmtId="0" fontId="0" fillId="9" borderId="32" xfId="0" applyFill="1" applyBorder="1" applyAlignment="1">
      <alignment horizontal="center" vertical="center"/>
    </xf>
    <xf numFmtId="0" fontId="0" fillId="9" borderId="34" xfId="0" applyFill="1" applyBorder="1" applyAlignment="1">
      <alignment horizontal="center" vertical="center"/>
    </xf>
    <xf numFmtId="0" fontId="23" fillId="6" borderId="4" xfId="0" applyFont="1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164" fontId="0" fillId="6" borderId="29" xfId="0" applyNumberFormat="1" applyFill="1" applyBorder="1" applyAlignment="1">
      <alignment horizontal="center" vertical="center"/>
    </xf>
    <xf numFmtId="164" fontId="0" fillId="6" borderId="31" xfId="0" applyNumberFormat="1" applyFill="1" applyBorder="1" applyAlignment="1">
      <alignment horizontal="center" vertical="center"/>
    </xf>
    <xf numFmtId="164" fontId="0" fillId="6" borderId="32" xfId="0" applyNumberFormat="1" applyFill="1" applyBorder="1" applyAlignment="1">
      <alignment horizontal="center" vertical="center"/>
    </xf>
    <xf numFmtId="164" fontId="0" fillId="6" borderId="34" xfId="0" applyNumberFormat="1" applyFill="1" applyBorder="1" applyAlignment="1">
      <alignment horizontal="center" vertical="center"/>
    </xf>
    <xf numFmtId="49" fontId="0" fillId="7" borderId="3" xfId="0" applyNumberFormat="1" applyFill="1" applyBorder="1" applyAlignment="1">
      <alignment horizontal="center" vertical="center" textRotation="90" wrapText="1"/>
    </xf>
    <xf numFmtId="49" fontId="0" fillId="7" borderId="19" xfId="0" applyNumberFormat="1" applyFill="1" applyBorder="1" applyAlignment="1">
      <alignment horizontal="center" vertical="center" textRotation="90" wrapText="1"/>
    </xf>
    <xf numFmtId="49" fontId="0" fillId="7" borderId="43" xfId="0" applyNumberFormat="1" applyFill="1" applyBorder="1" applyAlignment="1">
      <alignment horizontal="center" vertical="center" textRotation="90" wrapText="1"/>
    </xf>
    <xf numFmtId="164" fontId="25" fillId="12" borderId="38" xfId="0" applyNumberFormat="1" applyFont="1" applyFill="1" applyBorder="1" applyAlignment="1">
      <alignment horizontal="center" vertical="center" wrapText="1"/>
    </xf>
    <xf numFmtId="164" fontId="25" fillId="12" borderId="39" xfId="0" applyNumberFormat="1" applyFont="1" applyFill="1" applyBorder="1" applyAlignment="1">
      <alignment horizontal="center" vertical="center" wrapText="1"/>
    </xf>
    <xf numFmtId="49" fontId="25" fillId="11" borderId="12" xfId="0" applyNumberFormat="1" applyFont="1" applyFill="1" applyBorder="1" applyAlignment="1">
      <alignment horizontal="left" vertical="center" wrapText="1"/>
    </xf>
    <xf numFmtId="49" fontId="25" fillId="11" borderId="11" xfId="0" applyNumberFormat="1" applyFont="1" applyFill="1" applyBorder="1" applyAlignment="1">
      <alignment horizontal="left" vertical="center" wrapText="1"/>
    </xf>
    <xf numFmtId="168" fontId="0" fillId="16" borderId="35" xfId="0" applyNumberFormat="1" applyFont="1" applyFill="1" applyBorder="1" applyAlignment="1">
      <alignment horizontal="center" vertical="center"/>
    </xf>
    <xf numFmtId="168" fontId="0" fillId="16" borderId="45" xfId="0" applyNumberFormat="1" applyFont="1" applyFill="1" applyBorder="1" applyAlignment="1">
      <alignment horizontal="center" vertical="center"/>
    </xf>
    <xf numFmtId="164" fontId="25" fillId="12" borderId="37" xfId="0" applyNumberFormat="1" applyFont="1" applyFill="1" applyBorder="1" applyAlignment="1">
      <alignment horizontal="center" vertical="center" wrapText="1"/>
    </xf>
    <xf numFmtId="164" fontId="25" fillId="12" borderId="36" xfId="0" applyNumberFormat="1" applyFont="1" applyFill="1" applyBorder="1" applyAlignment="1">
      <alignment horizontal="center" vertical="center" wrapText="1"/>
    </xf>
    <xf numFmtId="164" fontId="28" fillId="7" borderId="4" xfId="0" applyNumberFormat="1" applyFont="1" applyFill="1" applyBorder="1" applyAlignment="1">
      <alignment horizontal="center" vertical="center" wrapText="1"/>
    </xf>
    <xf numFmtId="164" fontId="28" fillId="7" borderId="49" xfId="0" applyNumberFormat="1" applyFont="1" applyFill="1" applyBorder="1" applyAlignment="1">
      <alignment horizontal="center" vertical="center" wrapText="1"/>
    </xf>
    <xf numFmtId="164" fontId="28" fillId="6" borderId="22" xfId="0" applyNumberFormat="1" applyFont="1" applyFill="1" applyBorder="1" applyAlignment="1">
      <alignment horizontal="center" vertical="center" wrapText="1"/>
    </xf>
    <xf numFmtId="164" fontId="8" fillId="6" borderId="4" xfId="0" applyNumberFormat="1" applyFont="1" applyFill="1" applyBorder="1" applyAlignment="1">
      <alignment horizontal="center" vertical="center"/>
    </xf>
    <xf numFmtId="164" fontId="8" fillId="6" borderId="22" xfId="0" applyNumberFormat="1" applyFont="1" applyFill="1" applyBorder="1" applyAlignment="1">
      <alignment horizontal="center" vertical="center"/>
    </xf>
    <xf numFmtId="49" fontId="0" fillId="7" borderId="46" xfId="0" applyNumberFormat="1" applyFill="1" applyBorder="1" applyAlignment="1">
      <alignment horizontal="center" vertical="center" textRotation="90" wrapText="1"/>
    </xf>
    <xf numFmtId="164" fontId="8" fillId="6" borderId="5" xfId="0" applyNumberFormat="1" applyFont="1" applyFill="1" applyBorder="1" applyAlignment="1">
      <alignment horizontal="center" vertical="center"/>
    </xf>
    <xf numFmtId="164" fontId="8" fillId="6" borderId="48" xfId="0" applyNumberFormat="1" applyFont="1" applyFill="1" applyBorder="1" applyAlignment="1">
      <alignment horizontal="center" vertical="center"/>
    </xf>
    <xf numFmtId="10" fontId="6" fillId="9" borderId="0" xfId="1" applyNumberFormat="1" applyFont="1" applyFill="1" applyBorder="1" applyAlignment="1" applyProtection="1">
      <alignment horizontal="center" vertical="center"/>
    </xf>
    <xf numFmtId="164" fontId="25" fillId="0" borderId="0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26" fillId="6" borderId="29" xfId="1" applyNumberFormat="1" applyFont="1" applyFill="1" applyBorder="1" applyAlignment="1" applyProtection="1">
      <alignment horizontal="center" vertical="center"/>
    </xf>
    <xf numFmtId="164" fontId="26" fillId="6" borderId="30" xfId="1" applyNumberFormat="1" applyFont="1" applyFill="1" applyBorder="1" applyAlignment="1" applyProtection="1">
      <alignment horizontal="center" vertical="center"/>
    </xf>
    <xf numFmtId="164" fontId="26" fillId="6" borderId="31" xfId="1" applyNumberFormat="1" applyFont="1" applyFill="1" applyBorder="1" applyAlignment="1" applyProtection="1">
      <alignment horizontal="center" vertical="center"/>
    </xf>
    <xf numFmtId="164" fontId="26" fillId="6" borderId="13" xfId="1" applyNumberFormat="1" applyFont="1" applyFill="1" applyBorder="1" applyAlignment="1" applyProtection="1">
      <alignment horizontal="center" vertical="center"/>
    </xf>
    <xf numFmtId="164" fontId="26" fillId="6" borderId="0" xfId="1" applyNumberFormat="1" applyFont="1" applyFill="1" applyBorder="1" applyAlignment="1" applyProtection="1">
      <alignment horizontal="center" vertical="center"/>
    </xf>
    <xf numFmtId="164" fontId="26" fillId="6" borderId="33" xfId="1" applyNumberFormat="1" applyFont="1" applyFill="1" applyBorder="1" applyAlignment="1" applyProtection="1">
      <alignment horizontal="center" vertical="center"/>
    </xf>
    <xf numFmtId="164" fontId="26" fillId="6" borderId="40" xfId="1" applyNumberFormat="1" applyFont="1" applyFill="1" applyBorder="1" applyAlignment="1" applyProtection="1">
      <alignment horizontal="center" vertical="center"/>
    </xf>
    <xf numFmtId="164" fontId="27" fillId="12" borderId="15" xfId="0" applyNumberFormat="1" applyFont="1" applyFill="1" applyBorder="1" applyAlignment="1">
      <alignment horizontal="center" vertical="center" wrapText="1"/>
    </xf>
    <xf numFmtId="164" fontId="27" fillId="12" borderId="16" xfId="0" applyNumberFormat="1" applyFont="1" applyFill="1" applyBorder="1" applyAlignment="1">
      <alignment horizontal="center" vertical="center" wrapText="1"/>
    </xf>
    <xf numFmtId="49" fontId="26" fillId="12" borderId="38" xfId="0" applyNumberFormat="1" applyFont="1" applyFill="1" applyBorder="1" applyAlignment="1">
      <alignment horizontal="center" vertical="center" wrapText="1"/>
    </xf>
    <xf numFmtId="49" fontId="26" fillId="12" borderId="42" xfId="0" applyNumberFormat="1" applyFont="1" applyFill="1" applyBorder="1" applyAlignment="1">
      <alignment horizontal="center" vertical="center" wrapText="1"/>
    </xf>
    <xf numFmtId="164" fontId="25" fillId="12" borderId="26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right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164" fontId="11" fillId="7" borderId="4" xfId="0" applyNumberFormat="1" applyFont="1" applyFill="1" applyBorder="1" applyAlignment="1">
      <alignment horizontal="center" vertical="center"/>
    </xf>
    <xf numFmtId="164" fontId="11" fillId="7" borderId="21" xfId="0" applyNumberFormat="1" applyFont="1" applyFill="1" applyBorder="1" applyAlignment="1">
      <alignment horizontal="center" vertical="center"/>
    </xf>
    <xf numFmtId="164" fontId="11" fillId="7" borderId="22" xfId="0" applyNumberFormat="1" applyFont="1" applyFill="1" applyBorder="1" applyAlignment="1">
      <alignment horizontal="center" vertical="center"/>
    </xf>
    <xf numFmtId="168" fontId="3" fillId="10" borderId="5" xfId="0" applyNumberFormat="1" applyFont="1" applyFill="1" applyBorder="1" applyAlignment="1">
      <alignment horizontal="center" vertical="center"/>
    </xf>
    <xf numFmtId="168" fontId="3" fillId="10" borderId="6" xfId="0" applyNumberFormat="1" applyFont="1" applyFill="1" applyBorder="1" applyAlignment="1">
      <alignment horizontal="center" vertical="center"/>
    </xf>
    <xf numFmtId="164" fontId="3" fillId="7" borderId="4" xfId="0" applyNumberFormat="1" applyFont="1" applyFill="1" applyBorder="1" applyAlignment="1">
      <alignment vertical="center"/>
    </xf>
    <xf numFmtId="164" fontId="3" fillId="7" borderId="22" xfId="0" applyNumberFormat="1" applyFont="1" applyFill="1" applyBorder="1" applyAlignment="1">
      <alignment vertical="center"/>
    </xf>
    <xf numFmtId="49" fontId="16" fillId="10" borderId="0" xfId="0" applyNumberFormat="1" applyFont="1" applyFill="1" applyBorder="1" applyAlignment="1">
      <alignment horizontal="center" vertical="center" wrapText="1"/>
    </xf>
    <xf numFmtId="0" fontId="15" fillId="13" borderId="0" xfId="0" applyFont="1" applyFill="1" applyBorder="1" applyAlignment="1">
      <alignment horizontal="center" vertical="center"/>
    </xf>
    <xf numFmtId="164" fontId="11" fillId="8" borderId="18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1" fillId="8" borderId="20" xfId="0" applyNumberFormat="1" applyFont="1" applyFill="1" applyBorder="1" applyAlignment="1">
      <alignment horizontal="center" vertical="center"/>
    </xf>
    <xf numFmtId="49" fontId="11" fillId="9" borderId="14" xfId="0" applyNumberFormat="1" applyFont="1" applyFill="1" applyBorder="1" applyAlignment="1">
      <alignment horizontal="center" vertical="center" wrapText="1"/>
    </xf>
    <xf numFmtId="164" fontId="13" fillId="5" borderId="18" xfId="0" applyNumberFormat="1" applyFont="1" applyFill="1" applyBorder="1" applyAlignment="1">
      <alignment horizontal="center" vertical="center"/>
    </xf>
    <xf numFmtId="164" fontId="13" fillId="5" borderId="2" xfId="0" applyNumberFormat="1" applyFont="1" applyFill="1" applyBorder="1" applyAlignment="1">
      <alignment horizontal="center" vertical="center"/>
    </xf>
    <xf numFmtId="164" fontId="13" fillId="5" borderId="20" xfId="0" applyNumberFormat="1" applyFont="1" applyFill="1" applyBorder="1" applyAlignment="1">
      <alignment horizontal="center" vertical="center"/>
    </xf>
    <xf numFmtId="164" fontId="13" fillId="3" borderId="18" xfId="0" applyNumberFormat="1" applyFont="1" applyFill="1" applyBorder="1" applyAlignment="1">
      <alignment horizontal="center" vertical="center"/>
    </xf>
    <xf numFmtId="164" fontId="13" fillId="3" borderId="2" xfId="0" applyNumberFormat="1" applyFont="1" applyFill="1" applyBorder="1" applyAlignment="1">
      <alignment horizontal="center" vertical="center"/>
    </xf>
    <xf numFmtId="164" fontId="13" fillId="3" borderId="20" xfId="0" applyNumberFormat="1" applyFont="1" applyFill="1" applyBorder="1" applyAlignment="1">
      <alignment horizontal="center" vertical="center"/>
    </xf>
    <xf numFmtId="166" fontId="1" fillId="14" borderId="0" xfId="0" applyNumberFormat="1" applyFont="1" applyFill="1" applyBorder="1" applyAlignment="1">
      <alignment horizontal="left" vertical="center"/>
    </xf>
    <xf numFmtId="0" fontId="20" fillId="9" borderId="0" xfId="0" applyFont="1" applyFill="1" applyBorder="1" applyAlignment="1">
      <alignment horizontal="center" vertical="center"/>
    </xf>
    <xf numFmtId="166" fontId="22" fillId="9" borderId="0" xfId="0" applyNumberFormat="1" applyFont="1" applyFill="1" applyBorder="1" applyAlignment="1">
      <alignment horizontal="center" vertical="center" wrapText="1"/>
    </xf>
    <xf numFmtId="166" fontId="1" fillId="9" borderId="0" xfId="0" applyNumberFormat="1" applyFont="1" applyFill="1" applyBorder="1" applyAlignment="1">
      <alignment horizontal="center" vertical="center"/>
    </xf>
    <xf numFmtId="49" fontId="16" fillId="10" borderId="0" xfId="0" applyNumberFormat="1" applyFont="1" applyFill="1" applyBorder="1" applyAlignment="1">
      <alignment horizontal="center" vertical="center"/>
    </xf>
    <xf numFmtId="168" fontId="0" fillId="9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CCCCCC"/>
      <rgbColor rgb="FF808080"/>
      <rgbColor rgb="FF9999FF"/>
      <rgbColor rgb="FF993366"/>
      <rgbColor rgb="FFFFF5CE"/>
      <rgbColor rgb="FFF2F2F2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6FE83-5F75-4B1D-BA81-EBBACE9C57CD}">
  <dimension ref="A1:Y35"/>
  <sheetViews>
    <sheetView tabSelected="1" topLeftCell="A10" zoomScale="90" zoomScaleNormal="90" workbookViewId="0">
      <selection activeCell="M29" sqref="M29:N30"/>
    </sheetView>
  </sheetViews>
  <sheetFormatPr baseColWidth="10" defaultColWidth="10.7109375" defaultRowHeight="15" x14ac:dyDescent="0.25"/>
  <cols>
    <col min="1" max="1" width="8.42578125" customWidth="1"/>
    <col min="2" max="2" width="5.7109375" customWidth="1"/>
    <col min="3" max="3" width="14.5703125" style="1" customWidth="1"/>
    <col min="4" max="4" width="8.7109375" customWidth="1"/>
    <col min="5" max="5" width="15.7109375" customWidth="1"/>
    <col min="6" max="6" width="2.7109375" style="140" customWidth="1"/>
    <col min="7" max="7" width="8.7109375" customWidth="1"/>
    <col min="8" max="8" width="15.7109375" customWidth="1"/>
    <col min="9" max="9" width="2.7109375" style="2" customWidth="1"/>
    <col min="10" max="10" width="8.7109375" customWidth="1"/>
    <col min="11" max="11" width="15.7109375" customWidth="1"/>
    <col min="12" max="12" width="2.7109375" style="2" customWidth="1"/>
    <col min="13" max="13" width="8.7109375" customWidth="1"/>
    <col min="14" max="14" width="15.7109375" customWidth="1"/>
    <col min="15" max="15" width="2.7109375" style="2" customWidth="1"/>
    <col min="16" max="16" width="8.7109375" customWidth="1"/>
    <col min="17" max="17" width="15.7109375" customWidth="1"/>
    <col min="18" max="18" width="2.7109375" style="2" customWidth="1"/>
    <col min="19" max="19" width="8.7109375" customWidth="1"/>
    <col min="20" max="20" width="15.7109375" customWidth="1"/>
    <col min="21" max="21" width="2.7109375" style="140" customWidth="1"/>
    <col min="22" max="22" width="15.7109375" customWidth="1"/>
    <col min="23" max="23" width="8.7109375" customWidth="1"/>
    <col min="24" max="24" width="5.7109375" customWidth="1"/>
    <col min="25" max="25" width="10.7109375" style="46"/>
  </cols>
  <sheetData>
    <row r="1" spans="1:25" ht="32.25" customHeight="1" x14ac:dyDescent="0.25">
      <c r="O1"/>
      <c r="P1" s="26"/>
      <c r="Q1" s="26"/>
      <c r="R1"/>
      <c r="S1" s="26"/>
      <c r="T1" s="26"/>
      <c r="U1" s="130"/>
      <c r="V1" s="26"/>
      <c r="W1" s="26"/>
    </row>
    <row r="2" spans="1:25" s="3" customFormat="1" ht="15.75" x14ac:dyDescent="0.25">
      <c r="B2" s="4"/>
      <c r="C2" s="4"/>
      <c r="D2" s="4"/>
      <c r="E2" s="4"/>
      <c r="F2" s="131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31"/>
      <c r="V2" s="4"/>
      <c r="W2" s="4"/>
      <c r="X2" s="4"/>
      <c r="Y2" s="45"/>
    </row>
    <row r="3" spans="1:25" s="53" customFormat="1" ht="4.5" customHeight="1" thickBot="1" x14ac:dyDescent="0.3">
      <c r="B3" s="33" t="s">
        <v>18</v>
      </c>
      <c r="C3" s="33"/>
      <c r="D3" s="33"/>
      <c r="E3" s="33"/>
      <c r="F3" s="134"/>
      <c r="G3" s="33"/>
      <c r="H3" s="33"/>
      <c r="I3" s="33"/>
      <c r="J3" s="33"/>
      <c r="K3" s="33"/>
      <c r="L3" s="33"/>
      <c r="M3" s="33"/>
      <c r="N3" s="33"/>
      <c r="P3" s="47"/>
      <c r="Q3" s="47"/>
      <c r="S3" s="47"/>
      <c r="T3" s="47"/>
      <c r="U3" s="132"/>
      <c r="V3" s="47"/>
      <c r="W3" s="47"/>
      <c r="X3" s="33" t="s">
        <v>18</v>
      </c>
      <c r="Y3" s="116"/>
    </row>
    <row r="4" spans="1:25" ht="29.25" customHeight="1" thickBot="1" x14ac:dyDescent="0.3">
      <c r="B4" s="211" t="s">
        <v>28</v>
      </c>
      <c r="C4" s="211"/>
      <c r="D4" s="211"/>
      <c r="E4" s="147" t="s">
        <v>27</v>
      </c>
      <c r="F4" s="141"/>
      <c r="G4" s="212" t="s">
        <v>11</v>
      </c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4"/>
      <c r="U4" s="130"/>
    </row>
    <row r="5" spans="1:25" ht="15.75" thickBot="1" x14ac:dyDescent="0.3">
      <c r="A5" s="2"/>
      <c r="B5" s="54"/>
      <c r="C5" s="5"/>
      <c r="D5" s="6"/>
      <c r="E5" s="6"/>
      <c r="F5" s="133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133"/>
      <c r="V5" s="6"/>
      <c r="W5" s="6"/>
      <c r="X5" s="54"/>
    </row>
    <row r="6" spans="1:25" ht="30.75" customHeight="1" thickBot="1" x14ac:dyDescent="0.3">
      <c r="B6" s="50"/>
      <c r="C6" s="50"/>
      <c r="D6" s="50"/>
      <c r="E6" s="50"/>
      <c r="F6" s="109"/>
      <c r="G6" s="215" t="s">
        <v>25</v>
      </c>
      <c r="H6" s="216"/>
      <c r="I6" s="216"/>
      <c r="J6" s="216"/>
      <c r="K6" s="217"/>
      <c r="M6" s="218">
        <v>2600000</v>
      </c>
      <c r="N6" s="219"/>
      <c r="O6" s="46"/>
      <c r="P6" s="220" t="s">
        <v>26</v>
      </c>
      <c r="Q6" s="221"/>
      <c r="R6" s="51"/>
      <c r="S6" s="218">
        <v>0</v>
      </c>
      <c r="T6" s="219"/>
      <c r="U6" s="134"/>
      <c r="V6" s="115"/>
      <c r="W6" s="115"/>
      <c r="X6" s="50"/>
    </row>
    <row r="7" spans="1:25" s="7" customFormat="1" ht="9" customHeight="1" thickBot="1" x14ac:dyDescent="0.3">
      <c r="B7" s="8"/>
      <c r="C7" s="9"/>
      <c r="E7" s="196"/>
      <c r="F7" s="135"/>
      <c r="J7" s="41"/>
      <c r="K7" s="41"/>
      <c r="M7" s="41"/>
      <c r="N7" s="41"/>
      <c r="P7" s="41"/>
      <c r="Q7" s="41"/>
      <c r="S7" s="41"/>
      <c r="T7" s="41"/>
      <c r="U7" s="135"/>
      <c r="V7" s="41"/>
      <c r="W7" s="41"/>
      <c r="X7" s="8"/>
      <c r="Y7" s="45"/>
    </row>
    <row r="8" spans="1:25" ht="15" customHeight="1" x14ac:dyDescent="0.25">
      <c r="A8" s="2"/>
      <c r="B8" s="197"/>
      <c r="C8" s="198"/>
      <c r="D8" s="198"/>
      <c r="E8" s="196"/>
      <c r="G8" s="199" t="s">
        <v>37</v>
      </c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1"/>
      <c r="U8" s="135"/>
      <c r="V8" s="173" t="s">
        <v>33</v>
      </c>
      <c r="W8" s="174"/>
    </row>
    <row r="9" spans="1:25" ht="13.9" customHeight="1" thickBot="1" x14ac:dyDescent="0.3">
      <c r="B9" s="8"/>
      <c r="C9" s="7"/>
      <c r="D9" s="7"/>
      <c r="E9" s="7"/>
      <c r="G9" s="202"/>
      <c r="H9" s="203"/>
      <c r="I9" s="204"/>
      <c r="J9" s="203"/>
      <c r="K9" s="203"/>
      <c r="L9" s="204"/>
      <c r="M9" s="203"/>
      <c r="N9" s="203"/>
      <c r="O9" s="204"/>
      <c r="P9" s="203"/>
      <c r="Q9" s="203"/>
      <c r="R9" s="204"/>
      <c r="S9" s="203"/>
      <c r="T9" s="205"/>
      <c r="U9" s="135"/>
      <c r="V9" s="175"/>
      <c r="W9" s="176"/>
      <c r="X9" s="8"/>
    </row>
    <row r="10" spans="1:25" s="10" customFormat="1" ht="20.100000000000001" customHeight="1" x14ac:dyDescent="0.25">
      <c r="B10" s="57"/>
      <c r="C10" s="206" t="s">
        <v>21</v>
      </c>
      <c r="D10" s="208" t="s">
        <v>22</v>
      </c>
      <c r="E10" s="181" t="s">
        <v>20</v>
      </c>
      <c r="F10" s="142"/>
      <c r="G10" s="186" t="s">
        <v>6</v>
      </c>
      <c r="H10" s="187"/>
      <c r="I10" s="68"/>
      <c r="J10" s="186" t="s">
        <v>7</v>
      </c>
      <c r="K10" s="187"/>
      <c r="L10" s="68"/>
      <c r="M10" s="186" t="s">
        <v>15</v>
      </c>
      <c r="N10" s="187"/>
      <c r="O10" s="68"/>
      <c r="P10" s="186" t="s">
        <v>16</v>
      </c>
      <c r="Q10" s="187"/>
      <c r="R10" s="68"/>
      <c r="S10" s="186" t="s">
        <v>17</v>
      </c>
      <c r="T10" s="187"/>
      <c r="U10" s="136"/>
      <c r="V10" s="180" t="s">
        <v>38</v>
      </c>
      <c r="W10" s="181"/>
      <c r="X10" s="57"/>
      <c r="Y10" s="122"/>
    </row>
    <row r="11" spans="1:25" s="10" customFormat="1" ht="20.100000000000001" customHeight="1" thickBot="1" x14ac:dyDescent="0.3">
      <c r="B11" s="57"/>
      <c r="C11" s="207"/>
      <c r="D11" s="209"/>
      <c r="E11" s="210"/>
      <c r="F11" s="142"/>
      <c r="G11" s="182" t="s">
        <v>36</v>
      </c>
      <c r="H11" s="183"/>
      <c r="I11" s="68"/>
      <c r="J11" s="182" t="s">
        <v>36</v>
      </c>
      <c r="K11" s="183"/>
      <c r="L11" s="68"/>
      <c r="M11" s="182" t="s">
        <v>36</v>
      </c>
      <c r="N11" s="183"/>
      <c r="O11" s="68"/>
      <c r="P11" s="182" t="s">
        <v>36</v>
      </c>
      <c r="Q11" s="183"/>
      <c r="R11" s="68"/>
      <c r="S11" s="182" t="s">
        <v>36</v>
      </c>
      <c r="T11" s="183"/>
      <c r="U11" s="136"/>
      <c r="V11" s="182" t="s">
        <v>36</v>
      </c>
      <c r="W11" s="183"/>
      <c r="X11" s="57"/>
      <c r="Y11" s="122"/>
    </row>
    <row r="12" spans="1:25" ht="30" customHeight="1" x14ac:dyDescent="0.25">
      <c r="B12" s="178" t="s">
        <v>23</v>
      </c>
      <c r="C12" s="64" t="s">
        <v>4</v>
      </c>
      <c r="D12" s="62">
        <v>0.06</v>
      </c>
      <c r="E12" s="48">
        <f>S6*D12</f>
        <v>0</v>
      </c>
      <c r="F12" s="137"/>
      <c r="G12" s="69">
        <v>0</v>
      </c>
      <c r="H12" s="31">
        <f>$E12*G12</f>
        <v>0</v>
      </c>
      <c r="I12" s="11"/>
      <c r="J12" s="69">
        <v>0</v>
      </c>
      <c r="K12" s="31">
        <f>$E12*J12</f>
        <v>0</v>
      </c>
      <c r="L12" s="11"/>
      <c r="M12" s="69">
        <v>0</v>
      </c>
      <c r="N12" s="31">
        <f>$E12*M12</f>
        <v>0</v>
      </c>
      <c r="O12" s="11"/>
      <c r="P12" s="69">
        <v>0</v>
      </c>
      <c r="Q12" s="31">
        <f>$E12*P12</f>
        <v>0</v>
      </c>
      <c r="R12" s="11"/>
      <c r="S12" s="69">
        <v>0</v>
      </c>
      <c r="T12" s="31">
        <f>$E12*S12</f>
        <v>0</v>
      </c>
      <c r="U12" s="137"/>
      <c r="V12" s="184"/>
      <c r="W12" s="185"/>
      <c r="X12" s="177" t="s">
        <v>23</v>
      </c>
    </row>
    <row r="13" spans="1:25" ht="30" customHeight="1" x14ac:dyDescent="0.25">
      <c r="B13" s="193"/>
      <c r="C13" s="65" t="s">
        <v>5</v>
      </c>
      <c r="D13" s="61">
        <v>0.12</v>
      </c>
      <c r="E13" s="27">
        <f>S6*D13</f>
        <v>0</v>
      </c>
      <c r="F13" s="137"/>
      <c r="G13" s="12">
        <v>0</v>
      </c>
      <c r="H13" s="27">
        <f>$E13*G13</f>
        <v>0</v>
      </c>
      <c r="I13" s="11"/>
      <c r="J13" s="12">
        <v>0</v>
      </c>
      <c r="K13" s="27">
        <f>$E13*J13</f>
        <v>0</v>
      </c>
      <c r="L13" s="11"/>
      <c r="M13" s="12">
        <v>0</v>
      </c>
      <c r="N13" s="27">
        <f>$E13*M13</f>
        <v>0</v>
      </c>
      <c r="O13" s="11"/>
      <c r="P13" s="12">
        <v>0</v>
      </c>
      <c r="Q13" s="27">
        <f>$E13*P13</f>
        <v>0</v>
      </c>
      <c r="R13" s="11"/>
      <c r="S13" s="12">
        <v>0</v>
      </c>
      <c r="T13" s="27">
        <f>$E13*S13</f>
        <v>0</v>
      </c>
      <c r="U13" s="137"/>
      <c r="V13" s="118">
        <v>0</v>
      </c>
      <c r="W13" s="60" t="s">
        <v>5</v>
      </c>
      <c r="X13" s="177"/>
    </row>
    <row r="14" spans="1:25" ht="30" customHeight="1" x14ac:dyDescent="0.25">
      <c r="B14" s="193"/>
      <c r="C14" s="66" t="s">
        <v>0</v>
      </c>
      <c r="D14" s="52">
        <v>0.22</v>
      </c>
      <c r="E14" s="28">
        <f>S6*D14</f>
        <v>0</v>
      </c>
      <c r="F14" s="138"/>
      <c r="G14" s="14">
        <v>0</v>
      </c>
      <c r="H14" s="28">
        <f>$E14*G14</f>
        <v>0</v>
      </c>
      <c r="I14" s="13"/>
      <c r="J14" s="14">
        <v>0</v>
      </c>
      <c r="K14" s="28">
        <f>$E14*J14</f>
        <v>0</v>
      </c>
      <c r="L14" s="13"/>
      <c r="M14" s="14">
        <v>0</v>
      </c>
      <c r="N14" s="28">
        <f>$E14*M14</f>
        <v>0</v>
      </c>
      <c r="O14" s="13"/>
      <c r="P14" s="14">
        <v>0</v>
      </c>
      <c r="Q14" s="28">
        <f>$E14*P14</f>
        <v>0</v>
      </c>
      <c r="R14" s="13"/>
      <c r="S14" s="14">
        <v>0</v>
      </c>
      <c r="T14" s="28">
        <f>$E14*S14</f>
        <v>0</v>
      </c>
      <c r="U14" s="138"/>
      <c r="V14" s="118">
        <v>0</v>
      </c>
      <c r="W14" s="58" t="s">
        <v>0</v>
      </c>
      <c r="X14" s="177"/>
    </row>
    <row r="15" spans="1:25" ht="30" customHeight="1" x14ac:dyDescent="0.25">
      <c r="B15" s="193"/>
      <c r="C15" s="66" t="s">
        <v>10</v>
      </c>
      <c r="D15" s="52">
        <v>0.04</v>
      </c>
      <c r="E15" s="28">
        <f>S6*D15</f>
        <v>0</v>
      </c>
      <c r="F15" s="138"/>
      <c r="G15" s="14">
        <v>0</v>
      </c>
      <c r="H15" s="28">
        <f>$E15*G15</f>
        <v>0</v>
      </c>
      <c r="I15" s="13"/>
      <c r="J15" s="14">
        <v>0</v>
      </c>
      <c r="K15" s="28">
        <f>$E15*J15</f>
        <v>0</v>
      </c>
      <c r="L15" s="13"/>
      <c r="M15" s="14">
        <v>0</v>
      </c>
      <c r="N15" s="28">
        <f>$E15*M15</f>
        <v>0</v>
      </c>
      <c r="O15" s="13"/>
      <c r="P15" s="14">
        <v>0</v>
      </c>
      <c r="Q15" s="28">
        <f>$E15*P15</f>
        <v>0</v>
      </c>
      <c r="R15" s="13"/>
      <c r="S15" s="14">
        <v>0</v>
      </c>
      <c r="T15" s="28">
        <f>$E15*S15</f>
        <v>0</v>
      </c>
      <c r="U15" s="138"/>
      <c r="V15" s="118">
        <v>0</v>
      </c>
      <c r="W15" s="58" t="s">
        <v>10</v>
      </c>
      <c r="X15" s="177"/>
    </row>
    <row r="16" spans="1:25" ht="30" customHeight="1" thickBot="1" x14ac:dyDescent="0.3">
      <c r="B16" s="193"/>
      <c r="C16" s="71" t="s">
        <v>9</v>
      </c>
      <c r="D16" s="72">
        <v>0.06</v>
      </c>
      <c r="E16" s="43">
        <f>S6*D16</f>
        <v>0</v>
      </c>
      <c r="F16" s="138"/>
      <c r="G16" s="42">
        <v>0</v>
      </c>
      <c r="H16" s="43">
        <f>$E16*G16</f>
        <v>0</v>
      </c>
      <c r="I16" s="13"/>
      <c r="J16" s="42">
        <v>0</v>
      </c>
      <c r="K16" s="43">
        <f>$E16*J16</f>
        <v>0</v>
      </c>
      <c r="L16" s="13"/>
      <c r="M16" s="42">
        <v>0</v>
      </c>
      <c r="N16" s="43">
        <f>$E16*M16</f>
        <v>0</v>
      </c>
      <c r="O16" s="13"/>
      <c r="P16" s="42">
        <v>0</v>
      </c>
      <c r="Q16" s="43">
        <f>$E16*P16</f>
        <v>0</v>
      </c>
      <c r="R16" s="13"/>
      <c r="S16" s="42">
        <v>0</v>
      </c>
      <c r="T16" s="43">
        <f>$E16*S16</f>
        <v>0</v>
      </c>
      <c r="U16" s="138"/>
      <c r="V16" s="128">
        <v>0</v>
      </c>
      <c r="W16" s="127" t="s">
        <v>9</v>
      </c>
      <c r="X16" s="178"/>
    </row>
    <row r="17" spans="2:25" ht="30" customHeight="1" thickBot="1" x14ac:dyDescent="0.3">
      <c r="B17" s="188" t="s">
        <v>51</v>
      </c>
      <c r="C17" s="189"/>
      <c r="D17" s="75">
        <f>SUM(D12:D16)</f>
        <v>0.5</v>
      </c>
      <c r="E17" s="56">
        <f>SUM(E12:E16)</f>
        <v>0</v>
      </c>
      <c r="F17" s="138"/>
      <c r="G17" s="55">
        <f>SUM(G12:G16)</f>
        <v>0</v>
      </c>
      <c r="H17" s="56">
        <f>SUM(H12:H16)</f>
        <v>0</v>
      </c>
      <c r="I17" s="13"/>
      <c r="J17" s="55">
        <f>SUM(J12:J16)</f>
        <v>0</v>
      </c>
      <c r="K17" s="56">
        <f>SUM(K12:K16)</f>
        <v>0</v>
      </c>
      <c r="L17" s="13"/>
      <c r="M17" s="55">
        <f>SUM(M12:M16)</f>
        <v>0</v>
      </c>
      <c r="N17" s="56">
        <f>SUM(N12:N16)</f>
        <v>0</v>
      </c>
      <c r="O17" s="13"/>
      <c r="P17" s="55">
        <f>SUM(P12:P16)</f>
        <v>0</v>
      </c>
      <c r="Q17" s="56">
        <f>SUM(Q12:Q16)</f>
        <v>0</v>
      </c>
      <c r="R17" s="13"/>
      <c r="S17" s="55">
        <f>SUM(S12:S16)</f>
        <v>0</v>
      </c>
      <c r="T17" s="56">
        <f>SUM(T12:T16)</f>
        <v>0</v>
      </c>
      <c r="U17" s="138"/>
      <c r="V17" s="117">
        <f>SUM(V13:V16)</f>
        <v>0</v>
      </c>
      <c r="W17" s="188" t="s">
        <v>43</v>
      </c>
      <c r="X17" s="189"/>
      <c r="Y17" s="123"/>
    </row>
    <row r="18" spans="2:25" ht="30" customHeight="1" x14ac:dyDescent="0.25">
      <c r="B18" s="193" t="s">
        <v>24</v>
      </c>
      <c r="C18" s="73" t="s">
        <v>1</v>
      </c>
      <c r="D18" s="74">
        <v>7.0000000000000007E-2</v>
      </c>
      <c r="E18" s="43">
        <f>S6*D18</f>
        <v>0</v>
      </c>
      <c r="F18" s="138"/>
      <c r="G18" s="44">
        <v>0</v>
      </c>
      <c r="H18" s="32">
        <f>$E18*G18</f>
        <v>0</v>
      </c>
      <c r="I18" s="13"/>
      <c r="J18" s="44">
        <v>0</v>
      </c>
      <c r="K18" s="32">
        <f>$E18*J18</f>
        <v>0</v>
      </c>
      <c r="L18" s="13"/>
      <c r="M18" s="44">
        <v>0</v>
      </c>
      <c r="N18" s="32">
        <f>$E18*M18</f>
        <v>0</v>
      </c>
      <c r="O18" s="13"/>
      <c r="P18" s="44">
        <v>0</v>
      </c>
      <c r="Q18" s="32">
        <f>$E18*P18</f>
        <v>0</v>
      </c>
      <c r="R18" s="13"/>
      <c r="S18" s="44">
        <v>0</v>
      </c>
      <c r="T18" s="32">
        <f>$E18*S18</f>
        <v>0</v>
      </c>
      <c r="U18" s="138"/>
      <c r="V18" s="129">
        <v>0</v>
      </c>
      <c r="W18" s="59" t="s">
        <v>34</v>
      </c>
      <c r="X18" s="179" t="s">
        <v>24</v>
      </c>
    </row>
    <row r="19" spans="2:25" s="23" customFormat="1" ht="30" customHeight="1" x14ac:dyDescent="0.25">
      <c r="B19" s="193"/>
      <c r="C19" s="148" t="s">
        <v>49</v>
      </c>
      <c r="D19" s="34">
        <v>0.36</v>
      </c>
      <c r="E19" s="43">
        <f>S6*D19</f>
        <v>0</v>
      </c>
      <c r="F19" s="138"/>
      <c r="G19" s="22">
        <v>0</v>
      </c>
      <c r="H19" s="29">
        <f>$E19*G19</f>
        <v>0</v>
      </c>
      <c r="I19" s="21"/>
      <c r="J19" s="22">
        <v>0</v>
      </c>
      <c r="K19" s="29">
        <f>$E19*J19</f>
        <v>0</v>
      </c>
      <c r="L19" s="21"/>
      <c r="M19" s="22">
        <v>0</v>
      </c>
      <c r="N19" s="29">
        <f>$E19*M19</f>
        <v>0</v>
      </c>
      <c r="O19" s="21"/>
      <c r="P19" s="22">
        <v>0</v>
      </c>
      <c r="Q19" s="29">
        <f>$E19*P19</f>
        <v>0</v>
      </c>
      <c r="R19" s="21"/>
      <c r="S19" s="22">
        <v>0</v>
      </c>
      <c r="T19" s="29">
        <f>$E19*S19</f>
        <v>0</v>
      </c>
      <c r="U19" s="138"/>
      <c r="V19" s="118">
        <v>0</v>
      </c>
      <c r="W19" s="119" t="s">
        <v>35</v>
      </c>
      <c r="X19" s="177"/>
      <c r="Y19" s="46"/>
    </row>
    <row r="20" spans="2:25" s="24" customFormat="1" ht="30" customHeight="1" thickBot="1" x14ac:dyDescent="0.3">
      <c r="B20" s="193"/>
      <c r="C20" s="67" t="s">
        <v>50</v>
      </c>
      <c r="D20" s="63">
        <v>7.0000000000000007E-2</v>
      </c>
      <c r="E20" s="43">
        <f>S6*D20</f>
        <v>0</v>
      </c>
      <c r="F20" s="138"/>
      <c r="G20" s="25">
        <v>0</v>
      </c>
      <c r="H20" s="30">
        <f>$E20*G20</f>
        <v>0</v>
      </c>
      <c r="I20" s="21"/>
      <c r="J20" s="25">
        <v>0</v>
      </c>
      <c r="K20" s="30">
        <f>$E20*J20</f>
        <v>0</v>
      </c>
      <c r="L20" s="21"/>
      <c r="M20" s="25">
        <v>0</v>
      </c>
      <c r="N20" s="30">
        <f>$E20*M20</f>
        <v>0</v>
      </c>
      <c r="O20" s="21"/>
      <c r="P20" s="25">
        <v>0</v>
      </c>
      <c r="Q20" s="30">
        <f>$E20*P20</f>
        <v>0</v>
      </c>
      <c r="R20" s="21"/>
      <c r="S20" s="25">
        <v>0</v>
      </c>
      <c r="T20" s="30">
        <f>$E20*S20</f>
        <v>0</v>
      </c>
      <c r="U20" s="138"/>
      <c r="V20" s="128">
        <v>0</v>
      </c>
      <c r="W20" s="126" t="s">
        <v>2</v>
      </c>
      <c r="X20" s="178"/>
      <c r="Y20" s="124"/>
    </row>
    <row r="21" spans="2:25" ht="30" customHeight="1" thickBot="1" x14ac:dyDescent="0.3">
      <c r="B21" s="188" t="s">
        <v>42</v>
      </c>
      <c r="C21" s="189"/>
      <c r="D21" s="70">
        <f>SUM(D18+D19+D20)</f>
        <v>0.5</v>
      </c>
      <c r="E21" s="56">
        <f>SUM(E20+E18+E19)</f>
        <v>0</v>
      </c>
      <c r="F21" s="138"/>
      <c r="G21" s="55">
        <f>SUM(G16+G17+G18+G19)</f>
        <v>0</v>
      </c>
      <c r="H21" s="56">
        <f>SUM(H20+H18+H19)</f>
        <v>0</v>
      </c>
      <c r="I21" s="13"/>
      <c r="J21" s="55">
        <f>SUM(J16+J17+J18+J19)</f>
        <v>0</v>
      </c>
      <c r="K21" s="56">
        <f>SUM(K20+K18+K19)</f>
        <v>0</v>
      </c>
      <c r="L21" s="13"/>
      <c r="M21" s="55">
        <f>SUM(M16+M17+M18+M19)</f>
        <v>0</v>
      </c>
      <c r="N21" s="56">
        <f>SUM(N20+N18+N19)</f>
        <v>0</v>
      </c>
      <c r="O21" s="13"/>
      <c r="P21" s="55">
        <f>SUM(P16+P17+P18+P19)</f>
        <v>0</v>
      </c>
      <c r="Q21" s="56">
        <f>SUM(Q20+Q18+Q19)</f>
        <v>0</v>
      </c>
      <c r="R21" s="13"/>
      <c r="S21" s="55">
        <f>SUM(S16+S17+S18+S19)</f>
        <v>0</v>
      </c>
      <c r="T21" s="56">
        <f>SUM(T20+T18+T19)</f>
        <v>0</v>
      </c>
      <c r="U21" s="138"/>
      <c r="V21" s="146">
        <f>SUM(V20+V18+V19)</f>
        <v>0</v>
      </c>
      <c r="W21" s="188" t="s">
        <v>42</v>
      </c>
      <c r="X21" s="189"/>
      <c r="Y21" s="123"/>
    </row>
    <row r="22" spans="2:25" ht="30" customHeight="1" thickBot="1" x14ac:dyDescent="0.3">
      <c r="B22" s="158" t="s">
        <v>44</v>
      </c>
      <c r="C22" s="159"/>
      <c r="D22" s="143">
        <f>SUM(D12+D13+D14+D15+D16+D18+D19+D20)</f>
        <v>1</v>
      </c>
      <c r="E22" s="239">
        <f>SUM(E17+E21)</f>
        <v>0</v>
      </c>
      <c r="F22" s="138"/>
      <c r="G22" s="144">
        <f>SUM(G17+G18+G19+G20)</f>
        <v>0</v>
      </c>
      <c r="H22" s="239">
        <f>SUM(H17+H21)</f>
        <v>0</v>
      </c>
      <c r="I22" s="13"/>
      <c r="J22" s="144">
        <f>SUM(J17+J18+J19+J20)</f>
        <v>0</v>
      </c>
      <c r="K22" s="239">
        <f>SUM(K17+K21)</f>
        <v>0</v>
      </c>
      <c r="L22" s="13"/>
      <c r="M22" s="144">
        <f>SUM(M17+M18+M19+M20)</f>
        <v>0</v>
      </c>
      <c r="N22" s="239">
        <f>SUM(N17+N21)</f>
        <v>0</v>
      </c>
      <c r="O22" s="13"/>
      <c r="P22" s="144">
        <f>SUM(P17+P18+P19+P20)</f>
        <v>0</v>
      </c>
      <c r="Q22" s="239">
        <f>SUM(Q17+Q21)</f>
        <v>0</v>
      </c>
      <c r="R22" s="13"/>
      <c r="S22" s="144">
        <f>SUM(S17+S18+S19+S20)</f>
        <v>0</v>
      </c>
      <c r="T22" s="239">
        <f>SUM(T17+T21)</f>
        <v>0</v>
      </c>
      <c r="U22" s="138"/>
      <c r="V22" s="145">
        <f>SUM(V17+V21)</f>
        <v>0</v>
      </c>
      <c r="W22" s="158" t="s">
        <v>44</v>
      </c>
      <c r="X22" s="159"/>
      <c r="Y22" s="123"/>
    </row>
    <row r="23" spans="2:25" ht="30" customHeight="1" thickBot="1" x14ac:dyDescent="0.3">
      <c r="B23" s="194" t="s">
        <v>19</v>
      </c>
      <c r="C23" s="195"/>
      <c r="D23" s="160">
        <f>E22*20/100</f>
        <v>0</v>
      </c>
      <c r="E23" s="157"/>
      <c r="F23" s="138"/>
      <c r="G23" s="156">
        <f>H22*20/100</f>
        <v>0</v>
      </c>
      <c r="H23" s="157"/>
      <c r="I23" s="13"/>
      <c r="J23" s="156">
        <f>K22*20/100</f>
        <v>0</v>
      </c>
      <c r="K23" s="157"/>
      <c r="L23" s="13"/>
      <c r="M23" s="156">
        <f>N22*20/100</f>
        <v>0</v>
      </c>
      <c r="N23" s="157"/>
      <c r="O23" s="13"/>
      <c r="P23" s="156">
        <f>Q22*20/100</f>
        <v>0</v>
      </c>
      <c r="Q23" s="157"/>
      <c r="R23" s="13"/>
      <c r="S23" s="156">
        <f>T22*20/100</f>
        <v>0</v>
      </c>
      <c r="T23" s="157"/>
      <c r="U23" s="138"/>
      <c r="V23" s="120">
        <f>V22*20/100</f>
        <v>0</v>
      </c>
      <c r="W23" s="191" t="s">
        <v>19</v>
      </c>
      <c r="X23" s="192"/>
      <c r="Y23" s="125"/>
    </row>
    <row r="24" spans="2:25" s="2" customFormat="1" ht="30" customHeight="1" thickBot="1" x14ac:dyDescent="0.3">
      <c r="B24" s="158" t="s">
        <v>32</v>
      </c>
      <c r="C24" s="159"/>
      <c r="D24" s="160">
        <f>E22+D23</f>
        <v>0</v>
      </c>
      <c r="E24" s="157"/>
      <c r="F24" s="138"/>
      <c r="G24" s="156">
        <f>H22+G23</f>
        <v>0</v>
      </c>
      <c r="H24" s="157"/>
      <c r="I24" s="13"/>
      <c r="J24" s="156">
        <f>K22+J23</f>
        <v>0</v>
      </c>
      <c r="K24" s="157"/>
      <c r="L24" s="13"/>
      <c r="M24" s="156">
        <f>N22+M23</f>
        <v>0</v>
      </c>
      <c r="N24" s="157"/>
      <c r="O24" s="13"/>
      <c r="P24" s="156">
        <f>Q22+P23</f>
        <v>0</v>
      </c>
      <c r="Q24" s="157"/>
      <c r="R24" s="13"/>
      <c r="S24" s="156">
        <f>T22+S23</f>
        <v>0</v>
      </c>
      <c r="T24" s="157"/>
      <c r="U24" s="138"/>
      <c r="V24" s="120">
        <f>V22+V23</f>
        <v>0</v>
      </c>
      <c r="W24" s="158" t="s">
        <v>39</v>
      </c>
      <c r="X24" s="190"/>
      <c r="Y24" s="123"/>
    </row>
    <row r="25" spans="2:25" s="15" customFormat="1" ht="9.75" customHeight="1" thickBot="1" x14ac:dyDescent="0.3">
      <c r="B25" s="40"/>
      <c r="C25" s="40"/>
      <c r="D25" s="16"/>
      <c r="E25" s="17"/>
      <c r="F25" s="139"/>
      <c r="G25" s="16"/>
      <c r="H25" s="17"/>
      <c r="I25" s="17"/>
      <c r="J25" s="16"/>
      <c r="K25" s="17"/>
      <c r="L25" s="17"/>
      <c r="M25" s="16"/>
      <c r="N25" s="17"/>
      <c r="O25" s="17"/>
      <c r="P25" s="16"/>
      <c r="Q25" s="17"/>
      <c r="R25" s="17"/>
      <c r="S25" s="16"/>
      <c r="T25" s="17"/>
      <c r="U25" s="139"/>
      <c r="V25" s="16"/>
      <c r="W25" s="17"/>
      <c r="X25" s="40"/>
      <c r="Y25" s="121"/>
    </row>
    <row r="26" spans="2:25" ht="15" customHeight="1" x14ac:dyDescent="0.25">
      <c r="B26" s="155" t="s">
        <v>48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30"/>
      <c r="V26" s="149">
        <v>0</v>
      </c>
      <c r="W26" s="151" t="s">
        <v>40</v>
      </c>
      <c r="X26" s="152"/>
    </row>
    <row r="27" spans="2:25" ht="22.5" customHeight="1" thickBot="1" x14ac:dyDescent="0.3"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30"/>
      <c r="V27" s="150"/>
      <c r="W27" s="153"/>
      <c r="X27" s="154"/>
    </row>
    <row r="28" spans="2:25" ht="16.5" thickBot="1" x14ac:dyDescent="0.3">
      <c r="G28" s="171" t="s">
        <v>45</v>
      </c>
      <c r="H28" s="172"/>
      <c r="J28" s="171" t="s">
        <v>46</v>
      </c>
      <c r="K28" s="172"/>
      <c r="M28" s="171" t="s">
        <v>47</v>
      </c>
      <c r="N28" s="172"/>
    </row>
    <row r="29" spans="2:25" x14ac:dyDescent="0.25">
      <c r="B29" s="161" t="s">
        <v>41</v>
      </c>
      <c r="C29" s="162"/>
      <c r="D29" s="162"/>
      <c r="E29" s="163"/>
      <c r="G29" s="167">
        <f>E17+V17</f>
        <v>0</v>
      </c>
      <c r="H29" s="168"/>
      <c r="J29" s="167">
        <f>E21+V21</f>
        <v>0</v>
      </c>
      <c r="K29" s="168"/>
      <c r="M29" s="167">
        <f>G29+J29</f>
        <v>0</v>
      </c>
      <c r="N29" s="168"/>
    </row>
    <row r="30" spans="2:25" ht="15.75" thickBot="1" x14ac:dyDescent="0.3">
      <c r="B30" s="164"/>
      <c r="C30" s="165"/>
      <c r="D30" s="165"/>
      <c r="E30" s="166"/>
      <c r="G30" s="169"/>
      <c r="H30" s="170"/>
      <c r="J30" s="169"/>
      <c r="K30" s="170"/>
      <c r="M30" s="169"/>
      <c r="N30" s="170"/>
    </row>
    <row r="35" spans="7:22" x14ac:dyDescent="0.25">
      <c r="G35" s="20"/>
      <c r="J35" s="20"/>
      <c r="M35" s="20"/>
      <c r="P35" s="20"/>
      <c r="S35" s="20"/>
      <c r="V35" s="20"/>
    </row>
  </sheetData>
  <mergeCells count="62">
    <mergeCell ref="B4:D4"/>
    <mergeCell ref="G4:T4"/>
    <mergeCell ref="G6:K6"/>
    <mergeCell ref="M6:N6"/>
    <mergeCell ref="P6:Q6"/>
    <mergeCell ref="S6:T6"/>
    <mergeCell ref="E7:E8"/>
    <mergeCell ref="B8:D8"/>
    <mergeCell ref="G8:T9"/>
    <mergeCell ref="C10:C11"/>
    <mergeCell ref="D10:D11"/>
    <mergeCell ref="E10:E11"/>
    <mergeCell ref="G10:H10"/>
    <mergeCell ref="J10:K10"/>
    <mergeCell ref="M10:N10"/>
    <mergeCell ref="P10:Q10"/>
    <mergeCell ref="G11:H11"/>
    <mergeCell ref="J11:K11"/>
    <mergeCell ref="M11:N11"/>
    <mergeCell ref="P11:Q11"/>
    <mergeCell ref="S11:T11"/>
    <mergeCell ref="B12:B16"/>
    <mergeCell ref="B17:C17"/>
    <mergeCell ref="B18:B20"/>
    <mergeCell ref="B22:C22"/>
    <mergeCell ref="B23:C23"/>
    <mergeCell ref="B21:C21"/>
    <mergeCell ref="V8:W9"/>
    <mergeCell ref="X12:X16"/>
    <mergeCell ref="X18:X20"/>
    <mergeCell ref="P24:Q24"/>
    <mergeCell ref="S24:T24"/>
    <mergeCell ref="V10:W10"/>
    <mergeCell ref="V11:W11"/>
    <mergeCell ref="V12:W12"/>
    <mergeCell ref="P23:Q23"/>
    <mergeCell ref="S23:T23"/>
    <mergeCell ref="S10:T10"/>
    <mergeCell ref="W17:X17"/>
    <mergeCell ref="W24:X24"/>
    <mergeCell ref="W23:X23"/>
    <mergeCell ref="W22:X22"/>
    <mergeCell ref="W21:X21"/>
    <mergeCell ref="B29:E30"/>
    <mergeCell ref="G29:H30"/>
    <mergeCell ref="J29:K30"/>
    <mergeCell ref="M29:N30"/>
    <mergeCell ref="G28:H28"/>
    <mergeCell ref="J28:K28"/>
    <mergeCell ref="M28:N28"/>
    <mergeCell ref="V26:V27"/>
    <mergeCell ref="W26:X27"/>
    <mergeCell ref="B26:T27"/>
    <mergeCell ref="G23:H23"/>
    <mergeCell ref="J23:K23"/>
    <mergeCell ref="M23:N23"/>
    <mergeCell ref="B24:C24"/>
    <mergeCell ref="D24:E24"/>
    <mergeCell ref="G24:H24"/>
    <mergeCell ref="J24:K24"/>
    <mergeCell ref="M24:N24"/>
    <mergeCell ref="D23:E23"/>
  </mergeCells>
  <pageMargins left="0.15748031496062992" right="0.15748031496062992" top="0.74803149606299213" bottom="0.74803149606299213" header="0.31496062992125984" footer="0.31496062992125984"/>
  <pageSetup paperSize="8" scale="90" firstPageNumber="0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79"/>
  <sheetViews>
    <sheetView zoomScaleNormal="100" workbookViewId="0">
      <selection activeCell="P6" sqref="P6"/>
    </sheetView>
  </sheetViews>
  <sheetFormatPr baseColWidth="10" defaultColWidth="10.7109375" defaultRowHeight="15" x14ac:dyDescent="0.25"/>
  <cols>
    <col min="1" max="1" width="15.7109375" style="46" customWidth="1"/>
    <col min="2" max="2" width="15.7109375" style="49" customWidth="1"/>
    <col min="3" max="3" width="10.7109375" style="46"/>
    <col min="4" max="5" width="15.7109375" style="46" customWidth="1"/>
    <col min="6" max="6" width="10.7109375" style="46"/>
    <col min="7" max="8" width="15.7109375" style="46" customWidth="1"/>
    <col min="9" max="9" width="10.7109375" style="46" customWidth="1"/>
    <col min="10" max="11" width="15.7109375" style="46" customWidth="1"/>
    <col min="12" max="12" width="10.7109375" style="46"/>
    <col min="13" max="13" width="11.28515625" style="46" bestFit="1" customWidth="1"/>
    <col min="14" max="14" width="10.7109375" style="46" customWidth="1"/>
    <col min="15" max="15" width="10.7109375" style="46"/>
    <col min="16" max="16" width="14.28515625" style="76" customWidth="1"/>
    <col min="17" max="17" width="14.28515625" style="77" customWidth="1"/>
    <col min="18" max="16384" width="10.7109375" style="46"/>
  </cols>
  <sheetData>
    <row r="1" spans="1:22" s="18" customFormat="1" ht="20.100000000000001" customHeight="1" x14ac:dyDescent="0.2">
      <c r="B1" s="40"/>
      <c r="C1" s="33"/>
      <c r="D1" s="33"/>
      <c r="E1" s="33"/>
      <c r="F1" s="33"/>
      <c r="G1" s="33"/>
      <c r="H1" s="33"/>
      <c r="I1" s="33"/>
      <c r="J1" s="33"/>
      <c r="K1" s="33"/>
      <c r="L1" s="33"/>
      <c r="M1" s="51"/>
      <c r="N1" s="51"/>
      <c r="O1" s="51"/>
      <c r="P1" s="51"/>
      <c r="Q1" s="51"/>
      <c r="R1" s="51"/>
      <c r="S1" s="51"/>
      <c r="T1" s="51"/>
      <c r="U1" s="19"/>
      <c r="V1" s="19"/>
    </row>
    <row r="2" spans="1:22" s="18" customFormat="1" ht="45" customHeight="1" x14ac:dyDescent="0.2">
      <c r="B2" s="224" t="s">
        <v>30</v>
      </c>
      <c r="C2" s="225"/>
      <c r="D2" s="225"/>
      <c r="E2" s="225"/>
      <c r="F2" s="225"/>
      <c r="G2" s="225"/>
      <c r="H2" s="225"/>
      <c r="I2" s="225"/>
      <c r="J2" s="225"/>
      <c r="K2" s="225"/>
      <c r="L2" s="226"/>
      <c r="M2" s="111"/>
      <c r="N2" s="111"/>
      <c r="O2" s="111"/>
      <c r="P2" s="111"/>
      <c r="Q2" s="111"/>
      <c r="R2" s="111"/>
      <c r="S2" s="111"/>
      <c r="T2" s="111"/>
      <c r="U2" s="19"/>
      <c r="V2" s="19"/>
    </row>
    <row r="3" spans="1:22" s="36" customFormat="1" ht="69.95" customHeight="1" x14ac:dyDescent="0.25">
      <c r="A3" s="35"/>
      <c r="B3" s="108" t="s">
        <v>3</v>
      </c>
      <c r="C3" s="228"/>
      <c r="D3" s="229"/>
      <c r="E3" s="229"/>
      <c r="F3" s="229"/>
      <c r="G3" s="229"/>
      <c r="H3" s="229"/>
      <c r="I3" s="229"/>
      <c r="J3" s="229"/>
      <c r="K3" s="229"/>
      <c r="L3" s="230"/>
      <c r="M3" s="110"/>
      <c r="N3" s="110"/>
      <c r="O3" s="110"/>
      <c r="P3" s="110"/>
      <c r="Q3" s="110"/>
      <c r="R3" s="110"/>
      <c r="S3" s="110"/>
      <c r="T3" s="110"/>
      <c r="U3" s="38"/>
      <c r="V3" s="38"/>
    </row>
    <row r="4" spans="1:22" s="36" customFormat="1" ht="69.95" customHeight="1" x14ac:dyDescent="0.25">
      <c r="A4" s="35"/>
      <c r="B4" s="39" t="s">
        <v>8</v>
      </c>
      <c r="C4" s="231"/>
      <c r="D4" s="232"/>
      <c r="E4" s="232"/>
      <c r="F4" s="232"/>
      <c r="G4" s="232"/>
      <c r="H4" s="232"/>
      <c r="I4" s="232"/>
      <c r="J4" s="232"/>
      <c r="K4" s="232"/>
      <c r="L4" s="233"/>
      <c r="M4" s="112"/>
      <c r="N4" s="112"/>
      <c r="O4" s="112"/>
      <c r="P4" s="112"/>
      <c r="Q4" s="112"/>
      <c r="R4" s="112"/>
      <c r="S4" s="112"/>
      <c r="T4" s="112"/>
      <c r="U4" s="38"/>
      <c r="V4" s="38"/>
    </row>
    <row r="5" spans="1:22" s="36" customFormat="1" ht="69.95" customHeight="1" x14ac:dyDescent="0.25">
      <c r="A5" s="35"/>
      <c r="B5" s="39" t="s">
        <v>12</v>
      </c>
      <c r="C5" s="231"/>
      <c r="D5" s="232"/>
      <c r="E5" s="232"/>
      <c r="F5" s="232"/>
      <c r="G5" s="232"/>
      <c r="H5" s="232"/>
      <c r="I5" s="232"/>
      <c r="J5" s="232"/>
      <c r="K5" s="232"/>
      <c r="L5" s="233"/>
      <c r="M5" s="112"/>
      <c r="N5" s="112"/>
      <c r="O5" s="112"/>
      <c r="P5" s="112"/>
      <c r="Q5" s="112"/>
      <c r="R5" s="112"/>
      <c r="S5" s="112"/>
      <c r="T5" s="112"/>
      <c r="U5" s="38"/>
      <c r="V5" s="38"/>
    </row>
    <row r="6" spans="1:22" s="36" customFormat="1" ht="69.95" customHeight="1" x14ac:dyDescent="0.25">
      <c r="A6" s="35"/>
      <c r="B6" s="39" t="s">
        <v>13</v>
      </c>
      <c r="C6" s="231"/>
      <c r="D6" s="232"/>
      <c r="E6" s="232"/>
      <c r="F6" s="232"/>
      <c r="G6" s="232"/>
      <c r="H6" s="232"/>
      <c r="I6" s="232"/>
      <c r="J6" s="232"/>
      <c r="K6" s="232"/>
      <c r="L6" s="233"/>
      <c r="M6" s="112"/>
      <c r="N6" s="112"/>
      <c r="O6" s="112"/>
      <c r="P6" s="112"/>
      <c r="Q6" s="112"/>
      <c r="R6" s="112"/>
      <c r="S6" s="112"/>
      <c r="T6" s="112"/>
      <c r="U6" s="38"/>
      <c r="V6" s="38"/>
    </row>
    <row r="7" spans="1:22" s="36" customFormat="1" ht="69.95" customHeight="1" x14ac:dyDescent="0.25">
      <c r="A7" s="35"/>
      <c r="B7" s="39" t="s">
        <v>14</v>
      </c>
      <c r="C7" s="231"/>
      <c r="D7" s="232"/>
      <c r="E7" s="232"/>
      <c r="F7" s="232"/>
      <c r="G7" s="232"/>
      <c r="H7" s="232"/>
      <c r="I7" s="232"/>
      <c r="J7" s="232"/>
      <c r="K7" s="232"/>
      <c r="L7" s="233"/>
      <c r="M7" s="112"/>
      <c r="N7" s="112"/>
      <c r="O7" s="112"/>
      <c r="P7" s="112"/>
      <c r="Q7" s="112"/>
      <c r="R7" s="112"/>
      <c r="S7" s="112"/>
      <c r="T7" s="112"/>
      <c r="U7" s="38"/>
      <c r="V7" s="38"/>
    </row>
    <row r="8" spans="1:22" s="36" customFormat="1" ht="69.95" customHeight="1" x14ac:dyDescent="0.25">
      <c r="B8" s="39" t="s">
        <v>29</v>
      </c>
      <c r="C8" s="231"/>
      <c r="D8" s="232"/>
      <c r="E8" s="232"/>
      <c r="F8" s="232"/>
      <c r="G8" s="232"/>
      <c r="H8" s="232"/>
      <c r="I8" s="232"/>
      <c r="J8" s="232"/>
      <c r="K8" s="232"/>
      <c r="L8" s="233"/>
      <c r="M8" s="112"/>
      <c r="N8" s="112"/>
      <c r="O8" s="112"/>
      <c r="P8" s="112"/>
      <c r="Q8" s="112"/>
      <c r="R8" s="112"/>
      <c r="S8" s="112"/>
      <c r="T8" s="112"/>
      <c r="U8" s="37"/>
      <c r="V8" s="37"/>
    </row>
    <row r="9" spans="1:22" x14ac:dyDescent="0.25">
      <c r="A9" s="79"/>
      <c r="B9" s="227" t="s">
        <v>31</v>
      </c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78"/>
      <c r="N9" s="78"/>
      <c r="O9" s="78"/>
    </row>
    <row r="10" spans="1:22" ht="15.75" x14ac:dyDescent="0.25">
      <c r="A10" s="223"/>
      <c r="B10" s="223"/>
      <c r="C10" s="80"/>
      <c r="D10" s="81"/>
      <c r="E10" s="81"/>
      <c r="F10" s="81"/>
      <c r="G10" s="81"/>
      <c r="H10" s="81"/>
      <c r="I10" s="82"/>
      <c r="J10" s="81"/>
      <c r="K10" s="81"/>
      <c r="M10" s="78"/>
      <c r="N10" s="78"/>
      <c r="O10" s="78"/>
    </row>
    <row r="11" spans="1:22" ht="15.75" customHeight="1" x14ac:dyDescent="0.25">
      <c r="A11" s="222"/>
      <c r="B11" s="222"/>
      <c r="C11" s="80"/>
      <c r="D11" s="83"/>
      <c r="E11" s="84"/>
      <c r="F11" s="81"/>
      <c r="G11" s="85"/>
      <c r="H11" s="86"/>
      <c r="I11" s="87"/>
      <c r="J11" s="85"/>
      <c r="K11" s="86"/>
      <c r="L11" s="88"/>
      <c r="M11" s="78"/>
      <c r="N11" s="78"/>
      <c r="O11" s="78"/>
    </row>
    <row r="12" spans="1:22" ht="15.75" customHeight="1" x14ac:dyDescent="0.25">
      <c r="A12" s="222"/>
      <c r="B12" s="222"/>
      <c r="C12" s="80"/>
      <c r="D12" s="83"/>
      <c r="E12" s="84"/>
      <c r="F12" s="81"/>
      <c r="G12" s="85"/>
      <c r="H12" s="86"/>
      <c r="I12" s="87"/>
      <c r="J12" s="85"/>
      <c r="K12" s="86"/>
      <c r="L12" s="88"/>
      <c r="M12" s="78"/>
      <c r="N12" s="78"/>
      <c r="O12" s="78"/>
    </row>
    <row r="13" spans="1:22" ht="15.75" customHeight="1" x14ac:dyDescent="0.25">
      <c r="A13" s="222"/>
      <c r="B13" s="222"/>
      <c r="C13" s="80"/>
      <c r="D13" s="89"/>
      <c r="E13" s="90"/>
      <c r="F13" s="81"/>
      <c r="G13" s="85"/>
      <c r="H13" s="86"/>
      <c r="I13" s="87"/>
      <c r="J13" s="85"/>
      <c r="K13" s="86"/>
      <c r="L13" s="88"/>
      <c r="M13" s="78"/>
      <c r="N13" s="78"/>
      <c r="O13" s="78"/>
    </row>
    <row r="14" spans="1:22" ht="15.75" customHeight="1" x14ac:dyDescent="0.25">
      <c r="A14" s="222"/>
      <c r="B14" s="222"/>
      <c r="C14" s="80"/>
      <c r="D14" s="83"/>
      <c r="E14" s="84"/>
      <c r="F14" s="81"/>
      <c r="G14" s="85"/>
      <c r="H14" s="86"/>
      <c r="I14" s="87"/>
      <c r="J14" s="85"/>
      <c r="K14" s="86"/>
      <c r="L14" s="88"/>
      <c r="M14" s="78"/>
      <c r="N14" s="78"/>
      <c r="O14" s="78"/>
    </row>
    <row r="15" spans="1:22" ht="15.75" customHeight="1" x14ac:dyDescent="0.25">
      <c r="A15" s="222"/>
      <c r="B15" s="222"/>
      <c r="C15" s="80"/>
      <c r="D15" s="85"/>
      <c r="E15" s="86"/>
      <c r="F15" s="81"/>
      <c r="G15" s="89"/>
      <c r="H15" s="90"/>
      <c r="I15" s="87"/>
      <c r="J15" s="85"/>
      <c r="K15" s="86"/>
      <c r="L15" s="88"/>
      <c r="M15" s="78"/>
      <c r="N15" s="78"/>
      <c r="O15" s="78"/>
    </row>
    <row r="16" spans="1:22" ht="15.75" x14ac:dyDescent="0.25">
      <c r="A16" s="91"/>
      <c r="B16" s="113"/>
      <c r="C16" s="80"/>
      <c r="D16" s="92"/>
      <c r="E16" s="93"/>
      <c r="F16" s="81"/>
      <c r="G16" s="81"/>
      <c r="H16" s="93"/>
      <c r="I16" s="82"/>
      <c r="J16" s="81"/>
      <c r="K16" s="93"/>
      <c r="M16" s="78"/>
      <c r="N16" s="78"/>
      <c r="O16" s="78"/>
      <c r="P16" s="94"/>
      <c r="Q16" s="95"/>
    </row>
    <row r="17" spans="1:17" ht="15.75" x14ac:dyDescent="0.25">
      <c r="A17" s="223"/>
      <c r="B17" s="223"/>
      <c r="C17" s="80"/>
      <c r="D17" s="81"/>
      <c r="E17" s="81"/>
      <c r="F17" s="81"/>
      <c r="G17" s="81"/>
      <c r="H17" s="81"/>
      <c r="I17" s="82"/>
      <c r="J17" s="81"/>
      <c r="K17" s="81"/>
      <c r="L17" s="88"/>
      <c r="M17" s="78"/>
      <c r="N17" s="78"/>
      <c r="O17" s="78"/>
      <c r="P17" s="96"/>
      <c r="Q17" s="97"/>
    </row>
    <row r="18" spans="1:17" ht="15.75" customHeight="1" x14ac:dyDescent="0.25">
      <c r="A18" s="222"/>
      <c r="B18" s="222"/>
      <c r="C18" s="80"/>
      <c r="D18" s="83"/>
      <c r="E18" s="84"/>
      <c r="F18" s="81"/>
      <c r="G18" s="85"/>
      <c r="H18" s="86"/>
      <c r="I18" s="87"/>
      <c r="J18" s="85"/>
      <c r="K18" s="86"/>
      <c r="L18" s="88"/>
      <c r="M18" s="78"/>
      <c r="N18" s="78"/>
      <c r="O18" s="78"/>
      <c r="P18" s="96"/>
      <c r="Q18" s="97"/>
    </row>
    <row r="19" spans="1:17" ht="15.75" customHeight="1" x14ac:dyDescent="0.25">
      <c r="A19" s="222"/>
      <c r="B19" s="222"/>
      <c r="C19" s="80"/>
      <c r="D19" s="83"/>
      <c r="E19" s="84"/>
      <c r="F19" s="81"/>
      <c r="G19" s="85"/>
      <c r="H19" s="86"/>
      <c r="I19" s="87"/>
      <c r="J19" s="85"/>
      <c r="K19" s="86"/>
      <c r="L19" s="88"/>
      <c r="M19" s="78"/>
      <c r="N19" s="78"/>
      <c r="O19" s="78"/>
      <c r="P19" s="96"/>
      <c r="Q19" s="97"/>
    </row>
    <row r="20" spans="1:17" ht="15.75" customHeight="1" x14ac:dyDescent="0.25">
      <c r="A20" s="222"/>
      <c r="B20" s="222"/>
      <c r="C20" s="80"/>
      <c r="D20" s="89"/>
      <c r="E20" s="90"/>
      <c r="F20" s="81"/>
      <c r="G20" s="85"/>
      <c r="H20" s="86"/>
      <c r="I20" s="87"/>
      <c r="J20" s="85"/>
      <c r="K20" s="86"/>
      <c r="L20" s="88"/>
      <c r="M20" s="78"/>
      <c r="N20" s="78"/>
      <c r="O20" s="78"/>
    </row>
    <row r="21" spans="1:17" ht="15.75" customHeight="1" x14ac:dyDescent="0.25">
      <c r="A21" s="222"/>
      <c r="B21" s="222"/>
      <c r="C21" s="80"/>
      <c r="D21" s="85"/>
      <c r="E21" s="86"/>
      <c r="F21" s="81"/>
      <c r="G21" s="83"/>
      <c r="H21" s="84"/>
      <c r="I21" s="87"/>
      <c r="J21" s="85"/>
      <c r="K21" s="86"/>
      <c r="L21" s="88"/>
      <c r="M21" s="78"/>
      <c r="N21" s="78"/>
      <c r="O21" s="78"/>
    </row>
    <row r="22" spans="1:17" ht="16.5" customHeight="1" x14ac:dyDescent="0.25">
      <c r="A22" s="222"/>
      <c r="B22" s="222"/>
      <c r="C22" s="80"/>
      <c r="D22" s="83"/>
      <c r="E22" s="84"/>
      <c r="F22" s="81"/>
      <c r="G22" s="85"/>
      <c r="H22" s="86"/>
      <c r="I22" s="87"/>
      <c r="J22" s="85"/>
      <c r="K22" s="86"/>
      <c r="L22" s="88"/>
      <c r="M22" s="78"/>
      <c r="N22" s="78"/>
      <c r="O22" s="78"/>
    </row>
    <row r="23" spans="1:17" ht="15.75" x14ac:dyDescent="0.25">
      <c r="A23" s="91"/>
      <c r="B23" s="113"/>
      <c r="C23" s="80"/>
      <c r="D23" s="92"/>
      <c r="E23" s="93"/>
      <c r="F23" s="81"/>
      <c r="G23" s="81"/>
      <c r="H23" s="93"/>
      <c r="I23" s="82"/>
      <c r="J23" s="81"/>
      <c r="K23" s="93"/>
      <c r="L23" s="88"/>
      <c r="M23" s="78"/>
      <c r="N23" s="78"/>
      <c r="O23" s="78"/>
      <c r="P23" s="94"/>
      <c r="Q23" s="95"/>
    </row>
    <row r="24" spans="1:17" ht="15.75" x14ac:dyDescent="0.25">
      <c r="A24" s="223"/>
      <c r="B24" s="223"/>
      <c r="C24" s="80"/>
      <c r="D24" s="81"/>
      <c r="E24" s="81"/>
      <c r="F24" s="81"/>
      <c r="G24" s="81"/>
      <c r="H24" s="81"/>
      <c r="I24" s="82"/>
      <c r="J24" s="81"/>
      <c r="K24" s="81"/>
      <c r="L24" s="88"/>
      <c r="M24" s="78"/>
      <c r="N24" s="78"/>
      <c r="O24" s="78"/>
      <c r="P24" s="96"/>
      <c r="Q24" s="97"/>
    </row>
    <row r="25" spans="1:17" ht="15.75" customHeight="1" x14ac:dyDescent="0.25">
      <c r="A25" s="222"/>
      <c r="B25" s="222"/>
      <c r="C25" s="80"/>
      <c r="D25" s="83"/>
      <c r="E25" s="84"/>
      <c r="F25" s="81"/>
      <c r="G25" s="85"/>
      <c r="H25" s="86"/>
      <c r="I25" s="87"/>
      <c r="J25" s="85"/>
      <c r="K25" s="86"/>
      <c r="L25" s="88"/>
      <c r="M25" s="78"/>
      <c r="N25" s="78"/>
      <c r="O25" s="78"/>
      <c r="P25" s="96"/>
      <c r="Q25" s="97"/>
    </row>
    <row r="26" spans="1:17" ht="15.75" customHeight="1" x14ac:dyDescent="0.25">
      <c r="A26" s="222"/>
      <c r="B26" s="222"/>
      <c r="C26" s="80"/>
      <c r="D26" s="83"/>
      <c r="E26" s="84"/>
      <c r="F26" s="81"/>
      <c r="G26" s="85"/>
      <c r="H26" s="86"/>
      <c r="I26" s="87"/>
      <c r="J26" s="85"/>
      <c r="K26" s="86"/>
      <c r="L26" s="88"/>
      <c r="M26" s="78"/>
      <c r="N26" s="78"/>
      <c r="O26" s="78"/>
      <c r="P26" s="96"/>
      <c r="Q26" s="97"/>
    </row>
    <row r="27" spans="1:17" ht="15.75" customHeight="1" x14ac:dyDescent="0.25">
      <c r="A27" s="222"/>
      <c r="B27" s="222"/>
      <c r="C27" s="80"/>
      <c r="D27" s="89"/>
      <c r="E27" s="90"/>
      <c r="F27" s="81"/>
      <c r="G27" s="85"/>
      <c r="H27" s="86"/>
      <c r="I27" s="87"/>
      <c r="J27" s="85"/>
      <c r="K27" s="86"/>
      <c r="L27" s="88"/>
      <c r="M27" s="78"/>
      <c r="N27" s="78"/>
      <c r="O27" s="78"/>
    </row>
    <row r="28" spans="1:17" ht="15.75" customHeight="1" x14ac:dyDescent="0.25">
      <c r="A28" s="222"/>
      <c r="B28" s="222"/>
      <c r="C28" s="80"/>
      <c r="D28" s="89"/>
      <c r="E28" s="90"/>
      <c r="F28" s="81"/>
      <c r="G28" s="85"/>
      <c r="H28" s="86"/>
      <c r="I28" s="87"/>
      <c r="J28" s="85"/>
      <c r="K28" s="86"/>
      <c r="L28" s="88"/>
      <c r="M28" s="78"/>
      <c r="N28" s="78"/>
      <c r="O28" s="78"/>
    </row>
    <row r="29" spans="1:17" ht="15.75" customHeight="1" x14ac:dyDescent="0.25">
      <c r="A29" s="222"/>
      <c r="B29" s="222"/>
      <c r="C29" s="80"/>
      <c r="D29" s="89"/>
      <c r="E29" s="90"/>
      <c r="F29" s="81"/>
      <c r="G29" s="85"/>
      <c r="H29" s="86"/>
      <c r="I29" s="87"/>
      <c r="J29" s="85"/>
      <c r="K29" s="86"/>
      <c r="L29" s="88"/>
      <c r="M29" s="78"/>
      <c r="N29" s="78"/>
      <c r="O29" s="78"/>
    </row>
    <row r="30" spans="1:17" ht="15.75" customHeight="1" x14ac:dyDescent="0.25">
      <c r="A30" s="222"/>
      <c r="B30" s="222"/>
      <c r="C30" s="80"/>
      <c r="D30" s="85"/>
      <c r="E30" s="86"/>
      <c r="F30" s="81"/>
      <c r="G30" s="83"/>
      <c r="H30" s="84"/>
      <c r="I30" s="87"/>
      <c r="J30" s="85"/>
      <c r="K30" s="86"/>
      <c r="L30" s="88"/>
      <c r="M30" s="78"/>
      <c r="N30" s="78"/>
      <c r="O30" s="78"/>
    </row>
    <row r="31" spans="1:17" ht="16.5" customHeight="1" x14ac:dyDescent="0.25">
      <c r="A31" s="222"/>
      <c r="B31" s="222"/>
      <c r="C31" s="80"/>
      <c r="D31" s="83"/>
      <c r="E31" s="84"/>
      <c r="F31" s="81"/>
      <c r="G31" s="85"/>
      <c r="H31" s="86"/>
      <c r="I31" s="87"/>
      <c r="J31" s="85"/>
      <c r="K31" s="86"/>
      <c r="L31" s="88"/>
      <c r="M31" s="78"/>
      <c r="N31" s="78"/>
      <c r="O31" s="78"/>
    </row>
    <row r="32" spans="1:17" ht="15.75" x14ac:dyDescent="0.25">
      <c r="A32" s="91"/>
      <c r="B32" s="113"/>
      <c r="C32" s="80"/>
      <c r="D32" s="92"/>
      <c r="E32" s="93"/>
      <c r="F32" s="81"/>
      <c r="G32" s="81"/>
      <c r="H32" s="93"/>
      <c r="I32" s="82"/>
      <c r="J32" s="81"/>
      <c r="K32" s="93"/>
      <c r="L32" s="88"/>
      <c r="M32" s="78"/>
      <c r="N32" s="78"/>
      <c r="O32" s="78"/>
      <c r="P32" s="94"/>
      <c r="Q32" s="95"/>
    </row>
    <row r="33" spans="1:17" ht="15.75" x14ac:dyDescent="0.25">
      <c r="A33" s="223"/>
      <c r="B33" s="223"/>
      <c r="C33" s="80"/>
      <c r="D33" s="81"/>
      <c r="E33" s="81"/>
      <c r="F33" s="81"/>
      <c r="G33" s="81"/>
      <c r="H33" s="81"/>
      <c r="I33" s="82"/>
      <c r="J33" s="81"/>
      <c r="K33" s="81"/>
      <c r="L33" s="88"/>
      <c r="M33" s="78"/>
      <c r="N33" s="78"/>
      <c r="O33" s="78"/>
      <c r="P33" s="96"/>
      <c r="Q33" s="97"/>
    </row>
    <row r="34" spans="1:17" ht="15.75" customHeight="1" x14ac:dyDescent="0.25">
      <c r="A34" s="222"/>
      <c r="B34" s="222"/>
      <c r="C34" s="80"/>
      <c r="D34" s="83"/>
      <c r="E34" s="84"/>
      <c r="F34" s="81"/>
      <c r="G34" s="83"/>
      <c r="H34" s="84"/>
      <c r="I34" s="87"/>
      <c r="J34" s="85"/>
      <c r="K34" s="86"/>
      <c r="L34" s="88"/>
      <c r="M34" s="78"/>
      <c r="N34" s="78"/>
      <c r="O34" s="78"/>
      <c r="P34" s="96"/>
      <c r="Q34" s="97"/>
    </row>
    <row r="35" spans="1:17" ht="15.75" customHeight="1" x14ac:dyDescent="0.25">
      <c r="A35" s="222"/>
      <c r="B35" s="222"/>
      <c r="C35" s="80"/>
      <c r="D35" s="83"/>
      <c r="E35" s="84"/>
      <c r="F35" s="81"/>
      <c r="G35" s="85"/>
      <c r="H35" s="86"/>
      <c r="I35" s="87"/>
      <c r="J35" s="85"/>
      <c r="K35" s="86"/>
      <c r="L35" s="88"/>
      <c r="M35" s="78"/>
      <c r="N35" s="78"/>
      <c r="O35" s="78"/>
    </row>
    <row r="36" spans="1:17" ht="15.75" customHeight="1" x14ac:dyDescent="0.25">
      <c r="A36" s="222"/>
      <c r="B36" s="222"/>
      <c r="C36" s="80"/>
      <c r="D36" s="83"/>
      <c r="E36" s="84"/>
      <c r="F36" s="81"/>
      <c r="G36" s="85"/>
      <c r="H36" s="86"/>
      <c r="I36" s="87"/>
      <c r="J36" s="85"/>
      <c r="K36" s="86"/>
      <c r="L36" s="88"/>
      <c r="M36" s="78"/>
      <c r="N36" s="78"/>
      <c r="O36" s="78"/>
    </row>
    <row r="37" spans="1:17" ht="15.75" customHeight="1" x14ac:dyDescent="0.25">
      <c r="A37" s="222"/>
      <c r="B37" s="222"/>
      <c r="C37" s="80"/>
      <c r="D37" s="83"/>
      <c r="E37" s="84"/>
      <c r="F37" s="81"/>
      <c r="G37" s="85"/>
      <c r="H37" s="86"/>
      <c r="I37" s="87"/>
      <c r="J37" s="85"/>
      <c r="K37" s="86"/>
      <c r="L37" s="88"/>
      <c r="M37" s="78"/>
      <c r="N37" s="78"/>
      <c r="O37" s="78"/>
    </row>
    <row r="38" spans="1:17" ht="15.75" customHeight="1" x14ac:dyDescent="0.25">
      <c r="A38" s="222"/>
      <c r="B38" s="222"/>
      <c r="C38" s="80"/>
      <c r="D38" s="85"/>
      <c r="E38" s="86"/>
      <c r="F38" s="81"/>
      <c r="G38" s="83"/>
      <c r="H38" s="84"/>
      <c r="I38" s="87"/>
      <c r="J38" s="85"/>
      <c r="K38" s="86"/>
      <c r="L38" s="88"/>
      <c r="M38" s="78"/>
      <c r="N38" s="78"/>
      <c r="O38" s="78"/>
    </row>
    <row r="39" spans="1:17" ht="16.5" customHeight="1" x14ac:dyDescent="0.25">
      <c r="A39" s="222"/>
      <c r="B39" s="222"/>
      <c r="C39" s="80"/>
      <c r="D39" s="83"/>
      <c r="E39" s="84"/>
      <c r="F39" s="81"/>
      <c r="G39" s="85"/>
      <c r="H39" s="86"/>
      <c r="I39" s="87"/>
      <c r="J39" s="85"/>
      <c r="K39" s="86"/>
      <c r="L39" s="88"/>
      <c r="M39" s="78"/>
      <c r="N39" s="78"/>
      <c r="O39" s="78"/>
    </row>
    <row r="40" spans="1:17" ht="15.75" x14ac:dyDescent="0.25">
      <c r="A40" s="91"/>
      <c r="B40" s="113"/>
      <c r="C40" s="80"/>
      <c r="D40" s="92"/>
      <c r="E40" s="93"/>
      <c r="F40" s="81"/>
      <c r="G40" s="81"/>
      <c r="H40" s="93"/>
      <c r="I40" s="82"/>
      <c r="J40" s="81"/>
      <c r="K40" s="93"/>
      <c r="L40" s="88"/>
      <c r="M40" s="78"/>
      <c r="N40" s="78"/>
      <c r="O40" s="78"/>
      <c r="P40" s="94"/>
      <c r="Q40" s="95"/>
    </row>
    <row r="41" spans="1:17" ht="15.75" x14ac:dyDescent="0.25">
      <c r="A41" s="223"/>
      <c r="B41" s="223"/>
      <c r="C41" s="98"/>
      <c r="D41" s="81"/>
      <c r="E41" s="99"/>
      <c r="F41" s="81"/>
      <c r="G41" s="81"/>
      <c r="H41" s="99"/>
      <c r="I41" s="82"/>
      <c r="J41" s="81"/>
      <c r="K41" s="99"/>
      <c r="L41" s="88"/>
      <c r="M41" s="78"/>
      <c r="N41" s="78"/>
      <c r="O41" s="78"/>
    </row>
    <row r="42" spans="1:17" ht="15.75" customHeight="1" x14ac:dyDescent="0.25">
      <c r="A42" s="222"/>
      <c r="B42" s="222"/>
      <c r="C42" s="80"/>
      <c r="D42" s="89"/>
      <c r="E42" s="90"/>
      <c r="F42" s="81"/>
      <c r="G42" s="85"/>
      <c r="H42" s="86"/>
      <c r="I42" s="87"/>
      <c r="J42" s="85"/>
      <c r="K42" s="86"/>
      <c r="L42" s="88"/>
      <c r="M42" s="78"/>
      <c r="N42" s="78"/>
      <c r="O42" s="78"/>
      <c r="P42" s="96"/>
      <c r="Q42" s="97"/>
    </row>
    <row r="43" spans="1:17" ht="15.75" customHeight="1" x14ac:dyDescent="0.25">
      <c r="A43" s="222"/>
      <c r="B43" s="222"/>
      <c r="C43" s="80"/>
      <c r="D43" s="83"/>
      <c r="E43" s="84"/>
      <c r="F43" s="81"/>
      <c r="G43" s="85"/>
      <c r="H43" s="86"/>
      <c r="I43" s="87"/>
      <c r="J43" s="85"/>
      <c r="K43" s="86"/>
      <c r="L43" s="88"/>
      <c r="M43" s="78"/>
      <c r="N43" s="78"/>
      <c r="O43" s="78"/>
    </row>
    <row r="44" spans="1:17" ht="15.75" customHeight="1" x14ac:dyDescent="0.25">
      <c r="A44" s="222"/>
      <c r="B44" s="222"/>
      <c r="C44" s="80"/>
      <c r="D44" s="83"/>
      <c r="E44" s="84"/>
      <c r="F44" s="81"/>
      <c r="G44" s="85"/>
      <c r="H44" s="86"/>
      <c r="I44" s="87"/>
      <c r="J44" s="85"/>
      <c r="K44" s="86"/>
      <c r="L44" s="88"/>
      <c r="M44" s="78"/>
      <c r="N44" s="78"/>
      <c r="O44" s="78"/>
    </row>
    <row r="45" spans="1:17" ht="15.75" x14ac:dyDescent="0.25">
      <c r="A45" s="91"/>
      <c r="B45" s="113"/>
      <c r="C45" s="80"/>
      <c r="D45" s="92"/>
      <c r="E45" s="93"/>
      <c r="F45" s="81"/>
      <c r="G45" s="81"/>
      <c r="H45" s="93"/>
      <c r="I45" s="82"/>
      <c r="J45" s="81"/>
      <c r="K45" s="93"/>
      <c r="L45" s="88"/>
      <c r="M45" s="78"/>
      <c r="N45" s="78"/>
      <c r="O45" s="78"/>
      <c r="P45" s="94"/>
      <c r="Q45" s="95"/>
    </row>
    <row r="46" spans="1:17" ht="15.75" x14ac:dyDescent="0.25">
      <c r="A46" s="223"/>
      <c r="B46" s="223"/>
      <c r="C46" s="98"/>
      <c r="D46" s="81"/>
      <c r="E46" s="99"/>
      <c r="F46" s="81"/>
      <c r="G46" s="81"/>
      <c r="H46" s="99"/>
      <c r="I46" s="82"/>
      <c r="J46" s="81"/>
      <c r="K46" s="99"/>
      <c r="L46" s="88"/>
      <c r="M46" s="78"/>
      <c r="N46" s="78"/>
      <c r="O46" s="78"/>
    </row>
    <row r="47" spans="1:17" ht="15.75" customHeight="1" x14ac:dyDescent="0.25">
      <c r="A47" s="222"/>
      <c r="B47" s="222"/>
      <c r="C47" s="80"/>
      <c r="D47" s="83"/>
      <c r="E47" s="84"/>
      <c r="F47" s="81"/>
      <c r="G47" s="85"/>
      <c r="H47" s="86"/>
      <c r="I47" s="87"/>
      <c r="J47" s="85"/>
      <c r="K47" s="86"/>
      <c r="L47" s="88"/>
      <c r="M47" s="78"/>
      <c r="N47" s="78"/>
      <c r="O47" s="78"/>
    </row>
    <row r="48" spans="1:17" ht="15.75" customHeight="1" x14ac:dyDescent="0.25">
      <c r="A48" s="222"/>
      <c r="B48" s="222"/>
      <c r="C48" s="80"/>
      <c r="D48" s="83"/>
      <c r="E48" s="84"/>
      <c r="F48" s="81"/>
      <c r="G48" s="85"/>
      <c r="H48" s="86"/>
      <c r="I48" s="87"/>
      <c r="J48" s="85"/>
      <c r="K48" s="86"/>
      <c r="L48" s="88"/>
      <c r="M48" s="78"/>
      <c r="N48" s="78"/>
      <c r="O48" s="78"/>
    </row>
    <row r="49" spans="1:18" ht="16.5" customHeight="1" x14ac:dyDescent="0.25">
      <c r="A49" s="222"/>
      <c r="B49" s="222"/>
      <c r="C49" s="80"/>
      <c r="D49" s="83"/>
      <c r="E49" s="84"/>
      <c r="F49" s="81"/>
      <c r="G49" s="85"/>
      <c r="H49" s="86"/>
      <c r="I49" s="87"/>
      <c r="J49" s="85"/>
      <c r="K49" s="86"/>
      <c r="L49" s="88"/>
      <c r="M49" s="78"/>
      <c r="N49" s="78"/>
      <c r="O49" s="78"/>
    </row>
    <row r="50" spans="1:18" ht="15.75" x14ac:dyDescent="0.25">
      <c r="A50" s="91"/>
      <c r="B50" s="113"/>
      <c r="C50" s="80"/>
      <c r="D50" s="81"/>
      <c r="E50" s="93"/>
      <c r="F50" s="81"/>
      <c r="G50" s="81"/>
      <c r="H50" s="93"/>
      <c r="I50" s="82"/>
      <c r="J50" s="81"/>
      <c r="K50" s="93"/>
      <c r="L50" s="88"/>
      <c r="M50" s="78"/>
      <c r="N50" s="78"/>
      <c r="O50" s="78"/>
      <c r="P50" s="94"/>
      <c r="Q50" s="95"/>
    </row>
    <row r="51" spans="1:18" ht="15.75" x14ac:dyDescent="0.25">
      <c r="A51" s="223"/>
      <c r="B51" s="223"/>
      <c r="C51" s="98"/>
      <c r="D51" s="81"/>
      <c r="E51" s="99"/>
      <c r="F51" s="81"/>
      <c r="G51" s="81"/>
      <c r="H51" s="99"/>
      <c r="I51" s="82"/>
      <c r="J51" s="81"/>
      <c r="K51" s="99"/>
      <c r="L51" s="88"/>
      <c r="M51" s="78"/>
      <c r="N51" s="78"/>
      <c r="O51" s="78"/>
      <c r="P51" s="96"/>
      <c r="Q51" s="97"/>
    </row>
    <row r="52" spans="1:18" ht="15.75" customHeight="1" x14ac:dyDescent="0.25">
      <c r="A52" s="222"/>
      <c r="B52" s="222"/>
      <c r="C52" s="80"/>
      <c r="D52" s="83"/>
      <c r="E52" s="84"/>
      <c r="F52" s="81"/>
      <c r="G52" s="85"/>
      <c r="H52" s="86"/>
      <c r="I52" s="87"/>
      <c r="J52" s="85"/>
      <c r="K52" s="86"/>
      <c r="L52" s="88"/>
      <c r="M52" s="78"/>
      <c r="N52" s="78"/>
      <c r="O52" s="78"/>
    </row>
    <row r="53" spans="1:18" ht="15.75" customHeight="1" x14ac:dyDescent="0.25">
      <c r="A53" s="222"/>
      <c r="B53" s="222"/>
      <c r="C53" s="80"/>
      <c r="D53" s="83"/>
      <c r="E53" s="84"/>
      <c r="F53" s="81"/>
      <c r="G53" s="85"/>
      <c r="H53" s="86"/>
      <c r="I53" s="87"/>
      <c r="J53" s="85"/>
      <c r="K53" s="86"/>
      <c r="L53" s="88"/>
      <c r="M53" s="78"/>
      <c r="N53" s="78"/>
      <c r="O53" s="78"/>
    </row>
    <row r="54" spans="1:18" ht="16.5" customHeight="1" x14ac:dyDescent="0.25">
      <c r="A54" s="222"/>
      <c r="B54" s="222"/>
      <c r="C54" s="80"/>
      <c r="D54" s="83"/>
      <c r="E54" s="84"/>
      <c r="F54" s="81"/>
      <c r="G54" s="85"/>
      <c r="H54" s="86"/>
      <c r="I54" s="87"/>
      <c r="J54" s="85"/>
      <c r="K54" s="86"/>
      <c r="L54" s="88"/>
      <c r="M54" s="78"/>
      <c r="N54" s="78"/>
      <c r="O54" s="78"/>
    </row>
    <row r="55" spans="1:18" ht="15.75" x14ac:dyDescent="0.25">
      <c r="A55" s="91"/>
      <c r="B55" s="113"/>
      <c r="C55" s="80"/>
      <c r="D55" s="81"/>
      <c r="E55" s="93"/>
      <c r="F55" s="81"/>
      <c r="G55" s="81"/>
      <c r="H55" s="93"/>
      <c r="I55" s="82"/>
      <c r="J55" s="81"/>
      <c r="K55" s="93"/>
      <c r="L55" s="88"/>
      <c r="M55" s="78"/>
      <c r="N55" s="78"/>
      <c r="O55" s="78"/>
      <c r="P55" s="94"/>
      <c r="Q55" s="95"/>
    </row>
    <row r="56" spans="1:18" ht="16.5" customHeight="1" x14ac:dyDescent="0.25">
      <c r="A56" s="223"/>
      <c r="B56" s="223"/>
      <c r="C56" s="98"/>
      <c r="D56" s="81"/>
      <c r="E56" s="99"/>
      <c r="F56" s="81"/>
      <c r="G56" s="81"/>
      <c r="H56" s="99"/>
      <c r="I56" s="82"/>
      <c r="J56" s="81"/>
      <c r="K56" s="99"/>
      <c r="L56" s="88"/>
      <c r="M56" s="88"/>
      <c r="N56" s="78"/>
      <c r="O56" s="78"/>
      <c r="P56" s="94"/>
      <c r="Q56" s="97"/>
      <c r="R56" s="97"/>
    </row>
    <row r="57" spans="1:18" ht="15.75" customHeight="1" x14ac:dyDescent="0.25">
      <c r="A57" s="222"/>
      <c r="B57" s="222"/>
      <c r="C57" s="80"/>
      <c r="D57" s="83"/>
      <c r="E57" s="84"/>
      <c r="F57" s="81"/>
      <c r="G57" s="83"/>
      <c r="H57" s="84"/>
      <c r="I57" s="82"/>
      <c r="J57" s="83"/>
      <c r="K57" s="84"/>
      <c r="L57" s="88"/>
      <c r="M57" s="88"/>
      <c r="N57" s="78"/>
      <c r="O57" s="78"/>
      <c r="P57" s="94"/>
      <c r="R57" s="77"/>
    </row>
    <row r="58" spans="1:18" ht="15.75" customHeight="1" x14ac:dyDescent="0.25">
      <c r="A58" s="222"/>
      <c r="B58" s="222"/>
      <c r="C58" s="80"/>
      <c r="D58" s="83"/>
      <c r="E58" s="84"/>
      <c r="F58" s="81"/>
      <c r="G58" s="83"/>
      <c r="H58" s="84"/>
      <c r="I58" s="82"/>
      <c r="J58" s="83"/>
      <c r="K58" s="84"/>
      <c r="L58" s="88"/>
      <c r="M58" s="78"/>
      <c r="N58" s="78"/>
      <c r="O58" s="78"/>
      <c r="P58" s="94"/>
      <c r="R58" s="77"/>
    </row>
    <row r="59" spans="1:18" ht="15.75" customHeight="1" x14ac:dyDescent="0.25">
      <c r="A59" s="222"/>
      <c r="B59" s="222"/>
      <c r="C59" s="80"/>
      <c r="D59" s="83"/>
      <c r="E59" s="84"/>
      <c r="F59" s="81"/>
      <c r="G59" s="83"/>
      <c r="H59" s="84"/>
      <c r="I59" s="82"/>
      <c r="J59" s="83"/>
      <c r="K59" s="84"/>
      <c r="L59" s="88"/>
      <c r="M59" s="88"/>
      <c r="N59" s="78"/>
      <c r="O59" s="78"/>
      <c r="P59" s="94"/>
      <c r="R59" s="77"/>
    </row>
    <row r="60" spans="1:18" ht="15.75" customHeight="1" x14ac:dyDescent="0.25">
      <c r="A60" s="91"/>
      <c r="B60" s="113"/>
      <c r="C60" s="80"/>
      <c r="D60" s="81"/>
      <c r="E60" s="93"/>
      <c r="F60" s="81"/>
      <c r="G60" s="81"/>
      <c r="H60" s="93"/>
      <c r="I60" s="82"/>
      <c r="J60" s="81"/>
      <c r="K60" s="93"/>
      <c r="L60" s="88"/>
      <c r="M60" s="78"/>
      <c r="N60" s="78"/>
      <c r="O60" s="78"/>
      <c r="P60" s="94"/>
      <c r="Q60" s="95"/>
      <c r="R60" s="77"/>
    </row>
    <row r="61" spans="1:18" ht="15.75" customHeight="1" x14ac:dyDescent="0.25">
      <c r="A61" s="223"/>
      <c r="B61" s="223"/>
      <c r="C61" s="98"/>
      <c r="D61" s="81"/>
      <c r="E61" s="99"/>
      <c r="F61" s="81"/>
      <c r="G61" s="81"/>
      <c r="H61" s="99"/>
      <c r="I61" s="82"/>
      <c r="J61" s="81"/>
      <c r="K61" s="99"/>
      <c r="L61" s="88"/>
      <c r="M61" s="78"/>
      <c r="N61" s="78"/>
      <c r="O61" s="78"/>
    </row>
    <row r="62" spans="1:18" ht="15.75" customHeight="1" x14ac:dyDescent="0.25">
      <c r="A62" s="222"/>
      <c r="B62" s="222"/>
      <c r="C62" s="80"/>
      <c r="D62" s="83"/>
      <c r="E62" s="84"/>
      <c r="F62" s="81"/>
      <c r="G62" s="83"/>
      <c r="H62" s="84"/>
      <c r="I62" s="82"/>
      <c r="J62" s="83"/>
      <c r="K62" s="84"/>
      <c r="L62" s="88"/>
      <c r="M62" s="88"/>
      <c r="N62" s="78"/>
      <c r="O62" s="78"/>
      <c r="P62" s="94"/>
    </row>
    <row r="63" spans="1:18" ht="15.75" customHeight="1" x14ac:dyDescent="0.25">
      <c r="A63" s="222"/>
      <c r="B63" s="222"/>
      <c r="C63" s="80"/>
      <c r="D63" s="83"/>
      <c r="E63" s="84"/>
      <c r="F63" s="81"/>
      <c r="G63" s="83"/>
      <c r="H63" s="84"/>
      <c r="I63" s="82"/>
      <c r="J63" s="83"/>
      <c r="K63" s="84"/>
      <c r="L63" s="88"/>
      <c r="M63" s="78"/>
      <c r="N63" s="78"/>
      <c r="O63" s="78"/>
      <c r="P63" s="94"/>
    </row>
    <row r="64" spans="1:18" ht="16.5" customHeight="1" x14ac:dyDescent="0.25">
      <c r="A64" s="222"/>
      <c r="B64" s="222"/>
      <c r="C64" s="80"/>
      <c r="D64" s="83"/>
      <c r="E64" s="84"/>
      <c r="F64" s="81"/>
      <c r="G64" s="83"/>
      <c r="H64" s="84"/>
      <c r="I64" s="82"/>
      <c r="J64" s="83"/>
      <c r="K64" s="84"/>
      <c r="L64" s="88"/>
      <c r="M64" s="88"/>
      <c r="N64" s="78"/>
      <c r="O64" s="78"/>
      <c r="P64" s="94"/>
    </row>
    <row r="65" spans="1:17" ht="15.75" customHeight="1" x14ac:dyDescent="0.25">
      <c r="A65" s="91"/>
      <c r="B65" s="113"/>
      <c r="C65" s="80"/>
      <c r="D65" s="81"/>
      <c r="E65" s="93"/>
      <c r="F65" s="81"/>
      <c r="G65" s="81"/>
      <c r="H65" s="93"/>
      <c r="I65" s="82"/>
      <c r="J65" s="81"/>
      <c r="K65" s="93"/>
      <c r="L65" s="88"/>
      <c r="M65" s="78"/>
      <c r="N65" s="78"/>
      <c r="O65" s="78"/>
      <c r="P65" s="94"/>
      <c r="Q65" s="95"/>
    </row>
    <row r="66" spans="1:17" ht="15.75" customHeight="1" x14ac:dyDescent="0.25">
      <c r="A66" s="91"/>
      <c r="B66" s="113"/>
      <c r="C66" s="80"/>
      <c r="D66" s="81"/>
      <c r="E66" s="93"/>
      <c r="F66" s="81"/>
      <c r="G66" s="81"/>
      <c r="H66" s="93"/>
      <c r="I66" s="82"/>
      <c r="J66" s="81"/>
      <c r="K66" s="93"/>
      <c r="L66" s="88"/>
      <c r="M66" s="78"/>
      <c r="N66" s="78"/>
      <c r="O66" s="78"/>
      <c r="P66" s="94"/>
      <c r="Q66" s="95"/>
    </row>
    <row r="67" spans="1:17" ht="15.75" x14ac:dyDescent="0.25">
      <c r="A67" s="223"/>
      <c r="B67" s="223"/>
      <c r="C67" s="80"/>
      <c r="D67" s="81"/>
      <c r="E67" s="81"/>
      <c r="F67" s="81"/>
      <c r="G67" s="81"/>
      <c r="H67" s="81"/>
      <c r="I67" s="82"/>
      <c r="J67" s="81"/>
      <c r="K67" s="81"/>
      <c r="M67" s="78"/>
      <c r="N67" s="78"/>
      <c r="O67" s="78"/>
    </row>
    <row r="68" spans="1:17" ht="15.75" customHeight="1" x14ac:dyDescent="0.25">
      <c r="A68" s="222"/>
      <c r="B68" s="222"/>
      <c r="C68" s="80"/>
      <c r="D68" s="83"/>
      <c r="E68" s="84"/>
      <c r="F68" s="81"/>
      <c r="G68" s="85"/>
      <c r="H68" s="86"/>
      <c r="I68" s="87"/>
      <c r="J68" s="85"/>
      <c r="K68" s="86"/>
      <c r="L68" s="88"/>
      <c r="M68" s="78"/>
      <c r="N68" s="78"/>
      <c r="O68" s="78"/>
    </row>
    <row r="69" spans="1:17" ht="15.75" customHeight="1" x14ac:dyDescent="0.25">
      <c r="A69" s="238"/>
      <c r="B69" s="238"/>
      <c r="C69" s="80"/>
      <c r="D69" s="83"/>
      <c r="E69" s="84"/>
      <c r="F69" s="81"/>
      <c r="G69" s="85"/>
      <c r="H69" s="86"/>
      <c r="I69" s="87"/>
      <c r="J69" s="85"/>
      <c r="K69" s="86"/>
      <c r="L69" s="88"/>
      <c r="M69" s="78"/>
      <c r="N69" s="78"/>
      <c r="O69" s="78"/>
    </row>
    <row r="70" spans="1:17" ht="15.75" customHeight="1" x14ac:dyDescent="0.25">
      <c r="A70" s="238"/>
      <c r="B70" s="238"/>
      <c r="C70" s="80"/>
      <c r="D70" s="89"/>
      <c r="E70" s="90"/>
      <c r="F70" s="81"/>
      <c r="G70" s="85"/>
      <c r="H70" s="86"/>
      <c r="I70" s="87"/>
      <c r="J70" s="85"/>
      <c r="K70" s="86"/>
      <c r="L70" s="88"/>
      <c r="M70" s="78"/>
      <c r="N70" s="78"/>
      <c r="O70" s="78"/>
    </row>
    <row r="71" spans="1:17" ht="15.75" customHeight="1" x14ac:dyDescent="0.25">
      <c r="A71" s="222"/>
      <c r="B71" s="222"/>
      <c r="C71" s="80"/>
      <c r="D71" s="83"/>
      <c r="E71" s="84"/>
      <c r="F71" s="81"/>
      <c r="G71" s="85"/>
      <c r="H71" s="86"/>
      <c r="I71" s="87"/>
      <c r="J71" s="85"/>
      <c r="K71" s="86"/>
      <c r="L71" s="88"/>
      <c r="M71" s="78"/>
      <c r="N71" s="78"/>
      <c r="O71" s="78"/>
    </row>
    <row r="72" spans="1:17" ht="15.75" customHeight="1" x14ac:dyDescent="0.25">
      <c r="A72" s="222"/>
      <c r="B72" s="222"/>
      <c r="C72" s="80"/>
      <c r="D72" s="85"/>
      <c r="E72" s="86"/>
      <c r="F72" s="81"/>
      <c r="G72" s="89"/>
      <c r="H72" s="90"/>
      <c r="I72" s="87"/>
      <c r="J72" s="85"/>
      <c r="K72" s="86"/>
      <c r="L72" s="88"/>
      <c r="M72" s="78"/>
      <c r="N72" s="78"/>
      <c r="O72" s="78"/>
    </row>
    <row r="73" spans="1:17" ht="15.75" x14ac:dyDescent="0.25">
      <c r="A73" s="91"/>
      <c r="B73" s="113"/>
      <c r="C73" s="80"/>
      <c r="D73" s="92"/>
      <c r="E73" s="93"/>
      <c r="F73" s="81"/>
      <c r="G73" s="81"/>
      <c r="H73" s="93"/>
      <c r="I73" s="82"/>
      <c r="J73" s="81"/>
      <c r="K73" s="93"/>
      <c r="M73" s="78"/>
      <c r="N73" s="78"/>
      <c r="O73" s="78"/>
      <c r="P73" s="94"/>
      <c r="Q73" s="95"/>
    </row>
    <row r="74" spans="1:17" ht="15.75" x14ac:dyDescent="0.25">
      <c r="A74" s="91"/>
      <c r="B74" s="113"/>
      <c r="C74" s="80"/>
      <c r="D74" s="81"/>
      <c r="E74" s="100"/>
      <c r="F74" s="81"/>
      <c r="G74" s="81"/>
      <c r="H74" s="100"/>
      <c r="I74" s="82"/>
      <c r="J74" s="81"/>
      <c r="K74" s="100"/>
      <c r="L74" s="88"/>
      <c r="M74" s="78"/>
      <c r="N74" s="78"/>
      <c r="O74" s="78"/>
    </row>
    <row r="75" spans="1:17" ht="15.75" x14ac:dyDescent="0.25">
      <c r="A75" s="91"/>
      <c r="B75" s="113"/>
      <c r="C75" s="80"/>
      <c r="D75" s="236"/>
      <c r="E75" s="93"/>
      <c r="F75" s="81"/>
      <c r="G75" s="237"/>
      <c r="H75" s="93"/>
      <c r="I75" s="82"/>
      <c r="J75" s="236"/>
      <c r="K75" s="93"/>
      <c r="L75" s="88"/>
      <c r="M75" s="78"/>
      <c r="N75" s="78"/>
      <c r="O75" s="78"/>
      <c r="P75" s="78"/>
      <c r="Q75" s="78"/>
    </row>
    <row r="76" spans="1:17" ht="15.75" x14ac:dyDescent="0.25">
      <c r="A76" s="91"/>
      <c r="B76" s="113"/>
      <c r="C76" s="80"/>
      <c r="D76" s="236"/>
      <c r="E76" s="101"/>
      <c r="F76" s="81"/>
      <c r="G76" s="237"/>
      <c r="H76" s="101"/>
      <c r="I76" s="82"/>
      <c r="J76" s="236"/>
      <c r="K76" s="101"/>
      <c r="L76" s="102"/>
      <c r="M76" s="78"/>
      <c r="N76" s="78"/>
      <c r="O76" s="78"/>
      <c r="P76" s="94"/>
      <c r="Q76" s="95"/>
    </row>
    <row r="77" spans="1:17" ht="15.75" x14ac:dyDescent="0.25">
      <c r="A77" s="103"/>
      <c r="B77" s="114"/>
      <c r="C77" s="104"/>
      <c r="D77" s="234"/>
      <c r="E77" s="234"/>
      <c r="F77" s="105"/>
      <c r="G77" s="106"/>
      <c r="H77" s="106"/>
      <c r="I77" s="87"/>
      <c r="J77" s="106"/>
      <c r="K77" s="106"/>
      <c r="L77" s="107"/>
    </row>
    <row r="78" spans="1:17" x14ac:dyDescent="0.25">
      <c r="A78" s="235"/>
      <c r="B78" s="235"/>
      <c r="C78" s="235"/>
      <c r="D78" s="235"/>
      <c r="E78" s="235"/>
      <c r="F78" s="235"/>
      <c r="G78" s="235"/>
      <c r="H78" s="235"/>
      <c r="I78" s="235"/>
      <c r="J78" s="235"/>
      <c r="K78" s="235"/>
      <c r="L78" s="107"/>
    </row>
    <row r="79" spans="1:17" x14ac:dyDescent="0.25">
      <c r="A79" s="235"/>
      <c r="B79" s="235"/>
      <c r="C79" s="235"/>
      <c r="D79" s="235"/>
      <c r="E79" s="235"/>
      <c r="F79" s="235"/>
      <c r="G79" s="235"/>
      <c r="H79" s="235"/>
      <c r="I79" s="235"/>
      <c r="J79" s="235"/>
      <c r="K79" s="235"/>
    </row>
  </sheetData>
  <mergeCells count="66">
    <mergeCell ref="A78:K79"/>
    <mergeCell ref="A63:B63"/>
    <mergeCell ref="A64:B64"/>
    <mergeCell ref="D75:D76"/>
    <mergeCell ref="G75:G76"/>
    <mergeCell ref="J75:J76"/>
    <mergeCell ref="A70:B70"/>
    <mergeCell ref="A71:B71"/>
    <mergeCell ref="A72:B72"/>
    <mergeCell ref="A67:B67"/>
    <mergeCell ref="A68:B68"/>
    <mergeCell ref="A69:B69"/>
    <mergeCell ref="A43:B43"/>
    <mergeCell ref="A44:B44"/>
    <mergeCell ref="A47:B47"/>
    <mergeCell ref="A46:B46"/>
    <mergeCell ref="D77:E77"/>
    <mergeCell ref="A56:B56"/>
    <mergeCell ref="A57:B57"/>
    <mergeCell ref="A58:B58"/>
    <mergeCell ref="A59:B59"/>
    <mergeCell ref="A61:B61"/>
    <mergeCell ref="A48:B48"/>
    <mergeCell ref="A49:B49"/>
    <mergeCell ref="A51:B51"/>
    <mergeCell ref="A53:B53"/>
    <mergeCell ref="A54:B54"/>
    <mergeCell ref="A52:B52"/>
    <mergeCell ref="A38:B38"/>
    <mergeCell ref="A39:B39"/>
    <mergeCell ref="A36:B36"/>
    <mergeCell ref="A41:B41"/>
    <mergeCell ref="A42:B42"/>
    <mergeCell ref="A31:B31"/>
    <mergeCell ref="A33:B33"/>
    <mergeCell ref="A34:B34"/>
    <mergeCell ref="A35:B35"/>
    <mergeCell ref="A37:B37"/>
    <mergeCell ref="B2:L2"/>
    <mergeCell ref="A11:B11"/>
    <mergeCell ref="A12:B12"/>
    <mergeCell ref="A13:B13"/>
    <mergeCell ref="A14:B14"/>
    <mergeCell ref="B9:L9"/>
    <mergeCell ref="C3:L3"/>
    <mergeCell ref="C4:L4"/>
    <mergeCell ref="C5:L5"/>
    <mergeCell ref="C6:L6"/>
    <mergeCell ref="C7:L7"/>
    <mergeCell ref="C8:L8"/>
    <mergeCell ref="A62:B62"/>
    <mergeCell ref="A17:B17"/>
    <mergeCell ref="A18:B18"/>
    <mergeCell ref="A19:B19"/>
    <mergeCell ref="A10:B10"/>
    <mergeCell ref="A15:B15"/>
    <mergeCell ref="A24:B24"/>
    <mergeCell ref="A25:B25"/>
    <mergeCell ref="A26:B26"/>
    <mergeCell ref="A27:B27"/>
    <mergeCell ref="A20:B20"/>
    <mergeCell ref="A21:B21"/>
    <mergeCell ref="A22:B22"/>
    <mergeCell ref="A28:B28"/>
    <mergeCell ref="A29:B29"/>
    <mergeCell ref="A30:B30"/>
  </mergeCells>
  <pageMargins left="0.39374999999999999" right="0.39374999999999999" top="0.39374999999999999" bottom="0.39374999999999999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décomposition rénumération</vt:lpstr>
      <vt:lpstr>décomposition tâches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zdl</dc:creator>
  <cp:lastModifiedBy>COSTES Emilie</cp:lastModifiedBy>
  <cp:revision>11</cp:revision>
  <cp:lastPrinted>2025-10-09T14:59:04Z</cp:lastPrinted>
  <dcterms:created xsi:type="dcterms:W3CDTF">2014-12-11T07:17:12Z</dcterms:created>
  <dcterms:modified xsi:type="dcterms:W3CDTF">2025-10-13T09:48:20Z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